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ocuments\Jay Pistana Documents\SCCA\Rules\Shiloff Series\Shiloff Race Points\"/>
    </mc:Choice>
  </mc:AlternateContent>
  <xr:revisionPtr revIDLastSave="0" documentId="13_ncr:1_{7ED364A9-8CBB-435E-9FCA-84E2A110765C}" xr6:coauthVersionLast="47" xr6:coauthVersionMax="47" xr10:uidLastSave="{00000000-0000-0000-0000-000000000000}"/>
  <bookViews>
    <workbookView xWindow="-120" yWindow="-120" windowWidth="29040" windowHeight="15840" tabRatio="880" xr2:uid="{8D839A01-3CED-4923-9E4A-A61F06EC4DBB}"/>
  </bookViews>
  <sheets>
    <sheet name="AS" sheetId="1" r:id="rId1"/>
    <sheet name="B-SPec" sheetId="2" r:id="rId2"/>
    <sheet name="SM" sheetId="3" r:id="rId3"/>
    <sheet name="SMX" sheetId="5" r:id="rId4"/>
    <sheet name="T1" sheetId="6" r:id="rId5"/>
    <sheet name="T3" sheetId="7" r:id="rId6"/>
    <sheet name="T4" sheetId="8" r:id="rId7"/>
    <sheet name="GT1" sheetId="20" r:id="rId8"/>
    <sheet name="ITB" sheetId="11" r:id="rId9"/>
    <sheet name="ITS" sheetId="9" r:id="rId10"/>
    <sheet name="ITA" sheetId="10" r:id="rId11"/>
    <sheet name="ITC" sheetId="12" r:id="rId12"/>
    <sheet name="IT7" sheetId="13" r:id="rId13"/>
    <sheet name="ITE" sheetId="14" r:id="rId14"/>
    <sheet name="STU" sheetId="15" r:id="rId15"/>
    <sheet name="STL" sheetId="16" r:id="rId16"/>
    <sheet name="EP" sheetId="17" r:id="rId17"/>
    <sheet name="FP" sheetId="18" r:id="rId18"/>
    <sheet name="HP" sheetId="19" r:id="rId19"/>
    <sheet name="GT2" sheetId="21" r:id="rId20"/>
    <sheet name="GT3" sheetId="22" r:id="rId21"/>
    <sheet name="GTL" sheetId="23" r:id="rId22"/>
    <sheet name="GTA" sheetId="24" r:id="rId23"/>
    <sheet name="GTX" sheetId="25" r:id="rId24"/>
    <sheet name="SPU" sheetId="43" r:id="rId25"/>
    <sheet name="ASR" sheetId="26" r:id="rId26"/>
    <sheet name="P1" sheetId="27" r:id="rId27"/>
    <sheet name="P2" sheetId="28" r:id="rId28"/>
    <sheet name="S2" sheetId="29" r:id="rId29"/>
    <sheet name="SR" sheetId="31" r:id="rId30"/>
    <sheet name="SRF" sheetId="32" r:id="rId31"/>
    <sheet name="SRF3" sheetId="33" r:id="rId32"/>
    <sheet name="FA" sheetId="34" r:id="rId33"/>
    <sheet name="FC" sheetId="35" r:id="rId34"/>
    <sheet name="CFC" sheetId="36" r:id="rId35"/>
    <sheet name="FE2" sheetId="37" r:id="rId36"/>
    <sheet name="FX" sheetId="38" r:id="rId37"/>
    <sheet name="FF" sheetId="30" r:id="rId38"/>
    <sheet name="CFF" sheetId="39" r:id="rId39"/>
    <sheet name="FFirst" sheetId="40" r:id="rId40"/>
    <sheet name="F600" sheetId="41" r:id="rId41"/>
    <sheet name="FV" sheetId="42" r:id="rId42"/>
  </sheets>
  <definedNames>
    <definedName name="_xlnm._FilterDatabase" localSheetId="1" hidden="1">'B-SPec'!$B$3:$Q$11</definedName>
    <definedName name="_xlnm._FilterDatabase" localSheetId="41" hidden="1">FV!$D$2:$D$6</definedName>
    <definedName name="_xlnm._FilterDatabase" localSheetId="11" hidden="1">ITC!$G$3:$G$4</definedName>
    <definedName name="_xlnm._FilterDatabase" localSheetId="2" hidden="1">SM!$F$3:$F$27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3" l="1"/>
  <c r="F4" i="23"/>
  <c r="F3" i="9"/>
  <c r="F4" i="9"/>
  <c r="F5" i="9"/>
  <c r="F3" i="11"/>
  <c r="F4" i="11"/>
  <c r="F5" i="11"/>
  <c r="F6" i="11"/>
  <c r="F7" i="11"/>
  <c r="R3" i="11"/>
  <c r="S3" i="11"/>
  <c r="T3" i="11"/>
  <c r="U3" i="11"/>
  <c r="V3" i="11"/>
  <c r="W3" i="11"/>
  <c r="X3" i="11"/>
  <c r="Y3" i="11"/>
  <c r="R4" i="11"/>
  <c r="S4" i="11"/>
  <c r="T4" i="11"/>
  <c r="U4" i="11"/>
  <c r="V4" i="11"/>
  <c r="W4" i="11"/>
  <c r="X4" i="11"/>
  <c r="Y4" i="11"/>
  <c r="R5" i="11"/>
  <c r="S5" i="11"/>
  <c r="T5" i="11"/>
  <c r="U5" i="11"/>
  <c r="V5" i="11"/>
  <c r="W5" i="11"/>
  <c r="X5" i="11"/>
  <c r="Y5" i="11"/>
  <c r="R6" i="11"/>
  <c r="S6" i="11"/>
  <c r="T6" i="11"/>
  <c r="U6" i="11"/>
  <c r="V6" i="11"/>
  <c r="W6" i="11"/>
  <c r="X6" i="11"/>
  <c r="Y6" i="11"/>
  <c r="R7" i="11"/>
  <c r="S7" i="11"/>
  <c r="T7" i="11"/>
  <c r="U7" i="11"/>
  <c r="V7" i="11"/>
  <c r="W7" i="11"/>
  <c r="X7" i="11"/>
  <c r="Y7" i="11"/>
  <c r="R3" i="9"/>
  <c r="S3" i="9"/>
  <c r="T3" i="9"/>
  <c r="U3" i="9"/>
  <c r="V3" i="9"/>
  <c r="W3" i="9"/>
  <c r="X3" i="9"/>
  <c r="Y3" i="9"/>
  <c r="R4" i="9"/>
  <c r="S4" i="9"/>
  <c r="T4" i="9"/>
  <c r="U4" i="9"/>
  <c r="V4" i="9"/>
  <c r="W4" i="9"/>
  <c r="X4" i="9"/>
  <c r="Y4" i="9"/>
  <c r="R5" i="9"/>
  <c r="S5" i="9"/>
  <c r="T5" i="9"/>
  <c r="U5" i="9"/>
  <c r="V5" i="9"/>
  <c r="W5" i="9"/>
  <c r="X5" i="9"/>
  <c r="Y5" i="9"/>
  <c r="R3" i="6"/>
  <c r="S3" i="6"/>
  <c r="T3" i="6"/>
  <c r="U3" i="6"/>
  <c r="V3" i="6"/>
  <c r="W3" i="6"/>
  <c r="X3" i="6"/>
  <c r="Y3" i="6"/>
  <c r="R4" i="6"/>
  <c r="S4" i="6"/>
  <c r="T4" i="6"/>
  <c r="U4" i="6"/>
  <c r="V4" i="6"/>
  <c r="W4" i="6"/>
  <c r="X4" i="6"/>
  <c r="Y4" i="6"/>
  <c r="R5" i="6"/>
  <c r="S5" i="6"/>
  <c r="T5" i="6"/>
  <c r="U5" i="6"/>
  <c r="V5" i="6"/>
  <c r="W5" i="6"/>
  <c r="X5" i="6"/>
  <c r="Y5" i="6"/>
  <c r="F3" i="6"/>
  <c r="F4" i="6"/>
  <c r="F5" i="6"/>
  <c r="F16" i="1"/>
  <c r="R8" i="1"/>
  <c r="S8" i="1"/>
  <c r="T8" i="1"/>
  <c r="U8" i="1"/>
  <c r="V8" i="1"/>
  <c r="W8" i="1"/>
  <c r="X8" i="1"/>
  <c r="Y8" i="1"/>
  <c r="R9" i="1"/>
  <c r="S9" i="1"/>
  <c r="T9" i="1"/>
  <c r="U9" i="1"/>
  <c r="V9" i="1"/>
  <c r="W9" i="1"/>
  <c r="X9" i="1"/>
  <c r="Y9" i="1"/>
  <c r="R10" i="1"/>
  <c r="S10" i="1"/>
  <c r="T10" i="1"/>
  <c r="U10" i="1"/>
  <c r="V10" i="1"/>
  <c r="W10" i="1"/>
  <c r="X10" i="1"/>
  <c r="Y10" i="1"/>
  <c r="R11" i="1"/>
  <c r="S11" i="1"/>
  <c r="T11" i="1"/>
  <c r="U11" i="1"/>
  <c r="V11" i="1"/>
  <c r="W11" i="1"/>
  <c r="X11" i="1"/>
  <c r="Y11" i="1"/>
  <c r="R12" i="1"/>
  <c r="S12" i="1"/>
  <c r="T12" i="1"/>
  <c r="U12" i="1"/>
  <c r="V12" i="1"/>
  <c r="W12" i="1"/>
  <c r="X12" i="1"/>
  <c r="Y12" i="1"/>
  <c r="R13" i="1"/>
  <c r="S13" i="1"/>
  <c r="T13" i="1"/>
  <c r="U13" i="1"/>
  <c r="V13" i="1"/>
  <c r="W13" i="1"/>
  <c r="X13" i="1"/>
  <c r="Y13" i="1"/>
  <c r="R14" i="1"/>
  <c r="S14" i="1"/>
  <c r="T14" i="1"/>
  <c r="U14" i="1"/>
  <c r="V14" i="1"/>
  <c r="W14" i="1"/>
  <c r="X14" i="1"/>
  <c r="Y14" i="1"/>
  <c r="R15" i="1"/>
  <c r="S15" i="1"/>
  <c r="T15" i="1"/>
  <c r="U15" i="1"/>
  <c r="V15" i="1"/>
  <c r="W15" i="1"/>
  <c r="X15" i="1"/>
  <c r="Y15" i="1"/>
  <c r="R16" i="1"/>
  <c r="S16" i="1"/>
  <c r="T16" i="1"/>
  <c r="U16" i="1"/>
  <c r="V16" i="1"/>
  <c r="W16" i="1"/>
  <c r="X16" i="1"/>
  <c r="Y16" i="1"/>
  <c r="R4" i="1"/>
  <c r="S4" i="1"/>
  <c r="T4" i="1"/>
  <c r="U4" i="1"/>
  <c r="V4" i="1"/>
  <c r="W4" i="1"/>
  <c r="X4" i="1"/>
  <c r="Y4" i="1"/>
  <c r="R5" i="1"/>
  <c r="S5" i="1"/>
  <c r="T5" i="1"/>
  <c r="U5" i="1"/>
  <c r="V5" i="1"/>
  <c r="W5" i="1"/>
  <c r="X5" i="1"/>
  <c r="Y5" i="1"/>
  <c r="R6" i="1"/>
  <c r="S6" i="1"/>
  <c r="T6" i="1"/>
  <c r="U6" i="1"/>
  <c r="V6" i="1"/>
  <c r="W6" i="1"/>
  <c r="X6" i="1"/>
  <c r="Y6" i="1"/>
  <c r="R7" i="1"/>
  <c r="S7" i="1"/>
  <c r="T7" i="1"/>
  <c r="U7" i="1"/>
  <c r="V7" i="1"/>
  <c r="W7" i="1"/>
  <c r="X7" i="1"/>
  <c r="Y7" i="1"/>
  <c r="F5" i="1"/>
  <c r="F11" i="1"/>
  <c r="F8" i="1"/>
  <c r="F13" i="1"/>
  <c r="F7" i="1"/>
  <c r="F9" i="1"/>
  <c r="F10" i="1"/>
  <c r="F12" i="1"/>
  <c r="F14" i="1"/>
  <c r="F15" i="1"/>
  <c r="F4" i="10"/>
  <c r="R4" i="10"/>
  <c r="S4" i="10"/>
  <c r="T4" i="10"/>
  <c r="U4" i="10"/>
  <c r="V4" i="10"/>
  <c r="W4" i="10"/>
  <c r="X4" i="10"/>
  <c r="Y4" i="10"/>
  <c r="F5" i="10"/>
  <c r="R5" i="10"/>
  <c r="S5" i="10"/>
  <c r="T5" i="10"/>
  <c r="U5" i="10"/>
  <c r="V5" i="10"/>
  <c r="W5" i="10"/>
  <c r="X5" i="10"/>
  <c r="Y5" i="10"/>
  <c r="F6" i="10"/>
  <c r="R6" i="10"/>
  <c r="S6" i="10"/>
  <c r="T6" i="10"/>
  <c r="U6" i="10"/>
  <c r="V6" i="10"/>
  <c r="W6" i="10"/>
  <c r="X6" i="10"/>
  <c r="Y6" i="10"/>
  <c r="F7" i="10"/>
  <c r="R7" i="10"/>
  <c r="S7" i="10"/>
  <c r="T7" i="10"/>
  <c r="U7" i="10"/>
  <c r="V7" i="10"/>
  <c r="W7" i="10"/>
  <c r="X7" i="10"/>
  <c r="Y7" i="10"/>
  <c r="F3" i="1"/>
  <c r="R3" i="1"/>
  <c r="S3" i="1"/>
  <c r="T3" i="1"/>
  <c r="F4" i="1"/>
  <c r="F6" i="1"/>
  <c r="F7" i="5"/>
  <c r="F6" i="5"/>
  <c r="F5" i="5"/>
  <c r="F4" i="5"/>
  <c r="F3" i="5"/>
  <c r="F5" i="42"/>
  <c r="F6" i="42"/>
  <c r="F4" i="42"/>
  <c r="F3" i="42"/>
  <c r="F4" i="41"/>
  <c r="F3" i="41"/>
  <c r="F5" i="40"/>
  <c r="F4" i="40"/>
  <c r="F3" i="40"/>
  <c r="F3" i="30"/>
  <c r="F10" i="38"/>
  <c r="F9" i="38"/>
  <c r="F8" i="38"/>
  <c r="F7" i="38"/>
  <c r="F6" i="38"/>
  <c r="F5" i="38"/>
  <c r="F4" i="38"/>
  <c r="F3" i="38"/>
  <c r="F6" i="37"/>
  <c r="F5" i="37"/>
  <c r="F4" i="37"/>
  <c r="F3" i="37"/>
  <c r="F5" i="36"/>
  <c r="F3" i="36"/>
  <c r="F7" i="36"/>
  <c r="F6" i="36"/>
  <c r="F4" i="36"/>
  <c r="F6" i="35"/>
  <c r="F5" i="35"/>
  <c r="F4" i="35"/>
  <c r="F3" i="35"/>
  <c r="F8" i="34"/>
  <c r="F7" i="34"/>
  <c r="F6" i="34"/>
  <c r="F5" i="34"/>
  <c r="F4" i="34"/>
  <c r="F3" i="34"/>
  <c r="F10" i="33"/>
  <c r="F8" i="33"/>
  <c r="F9" i="33"/>
  <c r="F6" i="33"/>
  <c r="F5" i="33"/>
  <c r="F7" i="33"/>
  <c r="F4" i="33"/>
  <c r="F3" i="33"/>
  <c r="F9" i="32"/>
  <c r="F8" i="32"/>
  <c r="F5" i="32"/>
  <c r="F4" i="32"/>
  <c r="F7" i="32"/>
  <c r="F6" i="32"/>
  <c r="F3" i="32"/>
  <c r="F3" i="31"/>
  <c r="F6" i="31"/>
  <c r="F5" i="31"/>
  <c r="F4" i="31"/>
  <c r="F10" i="29"/>
  <c r="F9" i="29"/>
  <c r="F8" i="29"/>
  <c r="F7" i="29"/>
  <c r="F6" i="29"/>
  <c r="F5" i="29"/>
  <c r="F4" i="29"/>
  <c r="F3" i="29"/>
  <c r="F10" i="28"/>
  <c r="F9" i="28"/>
  <c r="F8" i="28"/>
  <c r="F7" i="28"/>
  <c r="F6" i="28"/>
  <c r="F5" i="28"/>
  <c r="F4" i="28"/>
  <c r="F3" i="28"/>
  <c r="F8" i="27"/>
  <c r="F7" i="27"/>
  <c r="F6" i="27"/>
  <c r="F5" i="27"/>
  <c r="F4" i="27"/>
  <c r="F3" i="27"/>
  <c r="F6" i="26"/>
  <c r="F5" i="26"/>
  <c r="F4" i="26"/>
  <c r="F3" i="26"/>
  <c r="F7" i="43"/>
  <c r="F6" i="43"/>
  <c r="F5" i="43"/>
  <c r="F4" i="43"/>
  <c r="F3" i="43"/>
  <c r="F10" i="25"/>
  <c r="F9" i="25"/>
  <c r="F8" i="25"/>
  <c r="F7" i="25"/>
  <c r="F6" i="25"/>
  <c r="F4" i="25"/>
  <c r="F5" i="25"/>
  <c r="F3" i="25"/>
  <c r="F10" i="24"/>
  <c r="F9" i="24"/>
  <c r="F8" i="24"/>
  <c r="F7" i="24"/>
  <c r="F6" i="24"/>
  <c r="F5" i="24"/>
  <c r="F4" i="24"/>
  <c r="F3" i="24"/>
  <c r="F7" i="22"/>
  <c r="F6" i="22"/>
  <c r="F5" i="22"/>
  <c r="F4" i="22"/>
  <c r="F3" i="22"/>
  <c r="F3" i="21"/>
  <c r="F6" i="20"/>
  <c r="F5" i="20"/>
  <c r="F4" i="20"/>
  <c r="F3" i="20"/>
  <c r="F5" i="19"/>
  <c r="F4" i="19"/>
  <c r="F3" i="19"/>
  <c r="F4" i="18"/>
  <c r="F3" i="18"/>
  <c r="F4" i="17"/>
  <c r="F3" i="17"/>
  <c r="F4" i="16"/>
  <c r="F3" i="16"/>
  <c r="F3" i="15"/>
  <c r="F5" i="14"/>
  <c r="F4" i="14"/>
  <c r="F3" i="14"/>
  <c r="F4" i="13"/>
  <c r="F3" i="13"/>
  <c r="F4" i="12"/>
  <c r="F3" i="12"/>
  <c r="F3" i="10"/>
  <c r="F3" i="8"/>
  <c r="F4" i="8"/>
  <c r="F8" i="7"/>
  <c r="F7" i="7"/>
  <c r="F6" i="7"/>
  <c r="F5" i="7"/>
  <c r="F4" i="7"/>
  <c r="F3" i="7"/>
  <c r="F6" i="6"/>
  <c r="F21" i="3"/>
  <c r="F16" i="3"/>
  <c r="F10" i="3"/>
  <c r="F11" i="3"/>
  <c r="F22" i="3"/>
  <c r="F23" i="3"/>
  <c r="F13" i="3"/>
  <c r="F19" i="3"/>
  <c r="F15" i="3"/>
  <c r="F17" i="3"/>
  <c r="F18" i="3"/>
  <c r="F26" i="3"/>
  <c r="F27" i="3"/>
  <c r="F14" i="3"/>
  <c r="F24" i="3"/>
  <c r="F5" i="3"/>
  <c r="F12" i="3"/>
  <c r="F20" i="3"/>
  <c r="F9" i="3"/>
  <c r="F8" i="3"/>
  <c r="F25" i="3"/>
  <c r="F7" i="3"/>
  <c r="F4" i="3"/>
  <c r="F6" i="3"/>
  <c r="F3" i="3"/>
  <c r="F11" i="2"/>
  <c r="F10" i="2"/>
  <c r="F9" i="2"/>
  <c r="F8" i="2"/>
  <c r="F6" i="2"/>
  <c r="F5" i="2"/>
  <c r="F4" i="2"/>
  <c r="F3" i="2"/>
  <c r="F7" i="2"/>
  <c r="Y7" i="43"/>
  <c r="X7" i="43"/>
  <c r="W7" i="43"/>
  <c r="V7" i="43"/>
  <c r="U7" i="43"/>
  <c r="T7" i="43"/>
  <c r="S7" i="43"/>
  <c r="R7" i="43"/>
  <c r="Y6" i="43"/>
  <c r="X6" i="43"/>
  <c r="W6" i="43"/>
  <c r="V6" i="43"/>
  <c r="U6" i="43"/>
  <c r="T6" i="43"/>
  <c r="S6" i="43"/>
  <c r="R6" i="43"/>
  <c r="Y5" i="43"/>
  <c r="X5" i="43"/>
  <c r="W5" i="43"/>
  <c r="V5" i="43"/>
  <c r="U5" i="43"/>
  <c r="T5" i="43"/>
  <c r="S5" i="43"/>
  <c r="R5" i="43"/>
  <c r="Y4" i="43"/>
  <c r="X4" i="43"/>
  <c r="W4" i="43"/>
  <c r="V4" i="43"/>
  <c r="U4" i="43"/>
  <c r="T4" i="43"/>
  <c r="S4" i="43"/>
  <c r="R4" i="43"/>
  <c r="Y3" i="43"/>
  <c r="X3" i="43"/>
  <c r="W3" i="43"/>
  <c r="V3" i="43"/>
  <c r="U3" i="43"/>
  <c r="T3" i="43"/>
  <c r="S3" i="43"/>
  <c r="R3" i="43"/>
  <c r="R13" i="3"/>
  <c r="S13" i="3"/>
  <c r="T13" i="3"/>
  <c r="U13" i="3"/>
  <c r="V13" i="3"/>
  <c r="W13" i="3"/>
  <c r="X13" i="3"/>
  <c r="Y13" i="3"/>
  <c r="R19" i="3"/>
  <c r="S19" i="3"/>
  <c r="T19" i="3"/>
  <c r="U19" i="3"/>
  <c r="V19" i="3"/>
  <c r="W19" i="3"/>
  <c r="X19" i="3"/>
  <c r="Y19" i="3"/>
  <c r="R22" i="3"/>
  <c r="S22" i="3"/>
  <c r="T22" i="3"/>
  <c r="U22" i="3"/>
  <c r="V22" i="3"/>
  <c r="W22" i="3"/>
  <c r="X22" i="3"/>
  <c r="Y22" i="3"/>
  <c r="Y6" i="42"/>
  <c r="X6" i="42"/>
  <c r="W6" i="42"/>
  <c r="V6" i="42"/>
  <c r="U6" i="42"/>
  <c r="T6" i="42"/>
  <c r="S6" i="42"/>
  <c r="R6" i="42"/>
  <c r="Y5" i="42"/>
  <c r="X5" i="42"/>
  <c r="W5" i="42"/>
  <c r="V5" i="42"/>
  <c r="U5" i="42"/>
  <c r="T5" i="42"/>
  <c r="S5" i="42"/>
  <c r="R5" i="42"/>
  <c r="Y4" i="42"/>
  <c r="X4" i="42"/>
  <c r="W4" i="42"/>
  <c r="V4" i="42"/>
  <c r="U4" i="42"/>
  <c r="T4" i="42"/>
  <c r="S4" i="42"/>
  <c r="R4" i="42"/>
  <c r="Y3" i="42"/>
  <c r="X3" i="42"/>
  <c r="W3" i="42"/>
  <c r="V3" i="42"/>
  <c r="U3" i="42"/>
  <c r="T3" i="42"/>
  <c r="S3" i="42"/>
  <c r="R3" i="42"/>
  <c r="Y4" i="41"/>
  <c r="X4" i="41"/>
  <c r="W4" i="41"/>
  <c r="V4" i="41"/>
  <c r="U4" i="41"/>
  <c r="T4" i="41"/>
  <c r="S4" i="41"/>
  <c r="R4" i="41"/>
  <c r="Y3" i="41"/>
  <c r="X3" i="41"/>
  <c r="W3" i="41"/>
  <c r="V3" i="41"/>
  <c r="U3" i="41"/>
  <c r="T3" i="41"/>
  <c r="S3" i="41"/>
  <c r="R3" i="41"/>
  <c r="Y5" i="40"/>
  <c r="X5" i="40"/>
  <c r="W5" i="40"/>
  <c r="V5" i="40"/>
  <c r="U5" i="40"/>
  <c r="T5" i="40"/>
  <c r="S5" i="40"/>
  <c r="R5" i="40"/>
  <c r="Y4" i="40"/>
  <c r="X4" i="40"/>
  <c r="W4" i="40"/>
  <c r="V4" i="40"/>
  <c r="U4" i="40"/>
  <c r="T4" i="40"/>
  <c r="S4" i="40"/>
  <c r="R4" i="40"/>
  <c r="Y3" i="40"/>
  <c r="X3" i="40"/>
  <c r="W3" i="40"/>
  <c r="V3" i="40"/>
  <c r="U3" i="40"/>
  <c r="T3" i="40"/>
  <c r="S3" i="40"/>
  <c r="R3" i="40"/>
  <c r="Y10" i="38"/>
  <c r="X10" i="38"/>
  <c r="W10" i="38"/>
  <c r="V10" i="38"/>
  <c r="U10" i="38"/>
  <c r="T10" i="38"/>
  <c r="S10" i="38"/>
  <c r="R10" i="38"/>
  <c r="Y9" i="38"/>
  <c r="X9" i="38"/>
  <c r="W9" i="38"/>
  <c r="V9" i="38"/>
  <c r="U9" i="38"/>
  <c r="T9" i="38"/>
  <c r="S9" i="38"/>
  <c r="R9" i="38"/>
  <c r="Y8" i="38"/>
  <c r="X8" i="38"/>
  <c r="W8" i="38"/>
  <c r="V8" i="38"/>
  <c r="U8" i="38"/>
  <c r="T8" i="38"/>
  <c r="S8" i="38"/>
  <c r="R8" i="38"/>
  <c r="Y7" i="38"/>
  <c r="X7" i="38"/>
  <c r="W7" i="38"/>
  <c r="V7" i="38"/>
  <c r="U7" i="38"/>
  <c r="T7" i="38"/>
  <c r="S7" i="38"/>
  <c r="R7" i="38"/>
  <c r="Y6" i="38"/>
  <c r="X6" i="38"/>
  <c r="W6" i="38"/>
  <c r="V6" i="38"/>
  <c r="U6" i="38"/>
  <c r="T6" i="38"/>
  <c r="S6" i="38"/>
  <c r="R6" i="38"/>
  <c r="Y5" i="38"/>
  <c r="X5" i="38"/>
  <c r="W5" i="38"/>
  <c r="V5" i="38"/>
  <c r="U5" i="38"/>
  <c r="T5" i="38"/>
  <c r="S5" i="38"/>
  <c r="R5" i="38"/>
  <c r="Y4" i="38"/>
  <c r="X4" i="38"/>
  <c r="W4" i="38"/>
  <c r="V4" i="38"/>
  <c r="U4" i="38"/>
  <c r="T4" i="38"/>
  <c r="S4" i="38"/>
  <c r="R4" i="38"/>
  <c r="Y3" i="38"/>
  <c r="X3" i="38"/>
  <c r="W3" i="38"/>
  <c r="V3" i="38"/>
  <c r="U3" i="38"/>
  <c r="T3" i="38"/>
  <c r="S3" i="38"/>
  <c r="R3" i="38"/>
  <c r="Y5" i="37"/>
  <c r="X5" i="37"/>
  <c r="W5" i="37"/>
  <c r="V5" i="37"/>
  <c r="U5" i="37"/>
  <c r="T5" i="37"/>
  <c r="S5" i="37"/>
  <c r="R5" i="37"/>
  <c r="Y6" i="37"/>
  <c r="X6" i="37"/>
  <c r="W6" i="37"/>
  <c r="V6" i="37"/>
  <c r="U6" i="37"/>
  <c r="T6" i="37"/>
  <c r="S6" i="37"/>
  <c r="R6" i="37"/>
  <c r="Y4" i="37"/>
  <c r="X4" i="37"/>
  <c r="W4" i="37"/>
  <c r="V4" i="37"/>
  <c r="U4" i="37"/>
  <c r="T4" i="37"/>
  <c r="S4" i="37"/>
  <c r="R4" i="37"/>
  <c r="Y3" i="37"/>
  <c r="X3" i="37"/>
  <c r="W3" i="37"/>
  <c r="V3" i="37"/>
  <c r="U3" i="37"/>
  <c r="T3" i="37"/>
  <c r="S3" i="37"/>
  <c r="R3" i="37"/>
  <c r="Y7" i="36"/>
  <c r="X7" i="36"/>
  <c r="W7" i="36"/>
  <c r="V7" i="36"/>
  <c r="U7" i="36"/>
  <c r="T7" i="36"/>
  <c r="S7" i="36"/>
  <c r="R7" i="36"/>
  <c r="Y4" i="36"/>
  <c r="X4" i="36"/>
  <c r="W4" i="36"/>
  <c r="V4" i="36"/>
  <c r="U4" i="36"/>
  <c r="T4" i="36"/>
  <c r="S4" i="36"/>
  <c r="R4" i="36"/>
  <c r="Y6" i="36"/>
  <c r="X6" i="36"/>
  <c r="W6" i="36"/>
  <c r="V6" i="36"/>
  <c r="U6" i="36"/>
  <c r="T6" i="36"/>
  <c r="S6" i="36"/>
  <c r="R6" i="36"/>
  <c r="Y5" i="36"/>
  <c r="X5" i="36"/>
  <c r="W5" i="36"/>
  <c r="V5" i="36"/>
  <c r="U5" i="36"/>
  <c r="T5" i="36"/>
  <c r="S5" i="36"/>
  <c r="R5" i="36"/>
  <c r="Y3" i="36"/>
  <c r="X3" i="36"/>
  <c r="W3" i="36"/>
  <c r="V3" i="36"/>
  <c r="U3" i="36"/>
  <c r="T3" i="36"/>
  <c r="S3" i="36"/>
  <c r="R3" i="36"/>
  <c r="Y6" i="35"/>
  <c r="X6" i="35"/>
  <c r="W6" i="35"/>
  <c r="V6" i="35"/>
  <c r="U6" i="35"/>
  <c r="T6" i="35"/>
  <c r="S6" i="35"/>
  <c r="R6" i="35"/>
  <c r="Y3" i="35"/>
  <c r="X3" i="35"/>
  <c r="W3" i="35"/>
  <c r="V3" i="35"/>
  <c r="U3" i="35"/>
  <c r="T3" i="35"/>
  <c r="S3" i="35"/>
  <c r="R3" i="35"/>
  <c r="Y5" i="35"/>
  <c r="X5" i="35"/>
  <c r="W5" i="35"/>
  <c r="V5" i="35"/>
  <c r="U5" i="35"/>
  <c r="T5" i="35"/>
  <c r="S5" i="35"/>
  <c r="R5" i="35"/>
  <c r="Y4" i="35"/>
  <c r="X4" i="35"/>
  <c r="W4" i="35"/>
  <c r="V4" i="35"/>
  <c r="U4" i="35"/>
  <c r="T4" i="35"/>
  <c r="S4" i="35"/>
  <c r="R4" i="35"/>
  <c r="Y8" i="34"/>
  <c r="X8" i="34"/>
  <c r="W8" i="34"/>
  <c r="V8" i="34"/>
  <c r="U8" i="34"/>
  <c r="T8" i="34"/>
  <c r="S8" i="34"/>
  <c r="R8" i="34"/>
  <c r="Y7" i="34"/>
  <c r="X7" i="34"/>
  <c r="W7" i="34"/>
  <c r="V7" i="34"/>
  <c r="U7" i="34"/>
  <c r="T7" i="34"/>
  <c r="S7" i="34"/>
  <c r="R7" i="34"/>
  <c r="Y6" i="34"/>
  <c r="X6" i="34"/>
  <c r="W6" i="34"/>
  <c r="V6" i="34"/>
  <c r="U6" i="34"/>
  <c r="T6" i="34"/>
  <c r="S6" i="34"/>
  <c r="R6" i="34"/>
  <c r="Y5" i="34"/>
  <c r="X5" i="34"/>
  <c r="W5" i="34"/>
  <c r="V5" i="34"/>
  <c r="U5" i="34"/>
  <c r="T5" i="34"/>
  <c r="S5" i="34"/>
  <c r="R5" i="34"/>
  <c r="Y4" i="34"/>
  <c r="X4" i="34"/>
  <c r="W4" i="34"/>
  <c r="V4" i="34"/>
  <c r="U4" i="34"/>
  <c r="T4" i="34"/>
  <c r="S4" i="34"/>
  <c r="R4" i="34"/>
  <c r="Y3" i="34"/>
  <c r="X3" i="34"/>
  <c r="W3" i="34"/>
  <c r="V3" i="34"/>
  <c r="U3" i="34"/>
  <c r="T3" i="34"/>
  <c r="S3" i="34"/>
  <c r="R3" i="34"/>
  <c r="Y7" i="33"/>
  <c r="X7" i="33"/>
  <c r="W7" i="33"/>
  <c r="V7" i="33"/>
  <c r="U7" i="33"/>
  <c r="T7" i="33"/>
  <c r="S7" i="33"/>
  <c r="R7" i="33"/>
  <c r="Y9" i="33"/>
  <c r="X9" i="33"/>
  <c r="W9" i="33"/>
  <c r="V9" i="33"/>
  <c r="U9" i="33"/>
  <c r="T9" i="33"/>
  <c r="S9" i="33"/>
  <c r="R9" i="33"/>
  <c r="Y6" i="33"/>
  <c r="X6" i="33"/>
  <c r="W6" i="33"/>
  <c r="V6" i="33"/>
  <c r="U6" i="33"/>
  <c r="T6" i="33"/>
  <c r="S6" i="33"/>
  <c r="R6" i="33"/>
  <c r="Y5" i="33"/>
  <c r="X5" i="33"/>
  <c r="W5" i="33"/>
  <c r="V5" i="33"/>
  <c r="U5" i="33"/>
  <c r="T5" i="33"/>
  <c r="S5" i="33"/>
  <c r="R5" i="33"/>
  <c r="Y10" i="33"/>
  <c r="X10" i="33"/>
  <c r="W10" i="33"/>
  <c r="V10" i="33"/>
  <c r="U10" i="33"/>
  <c r="T10" i="33"/>
  <c r="S10" i="33"/>
  <c r="R10" i="33"/>
  <c r="Y8" i="33"/>
  <c r="X8" i="33"/>
  <c r="W8" i="33"/>
  <c r="V8" i="33"/>
  <c r="U8" i="33"/>
  <c r="T8" i="33"/>
  <c r="S8" i="33"/>
  <c r="R8" i="33"/>
  <c r="Y4" i="33"/>
  <c r="X4" i="33"/>
  <c r="W4" i="33"/>
  <c r="V4" i="33"/>
  <c r="U4" i="33"/>
  <c r="T4" i="33"/>
  <c r="S4" i="33"/>
  <c r="R4" i="33"/>
  <c r="Y3" i="33"/>
  <c r="X3" i="33"/>
  <c r="W3" i="33"/>
  <c r="V3" i="33"/>
  <c r="U3" i="33"/>
  <c r="T3" i="33"/>
  <c r="S3" i="33"/>
  <c r="R3" i="33"/>
  <c r="Y9" i="32"/>
  <c r="X9" i="32"/>
  <c r="W9" i="32"/>
  <c r="V9" i="32"/>
  <c r="U9" i="32"/>
  <c r="T9" i="32"/>
  <c r="S9" i="32"/>
  <c r="R9" i="32"/>
  <c r="Y3" i="32"/>
  <c r="X3" i="32"/>
  <c r="W3" i="32"/>
  <c r="V3" i="32"/>
  <c r="U3" i="32"/>
  <c r="T3" i="32"/>
  <c r="S3" i="32"/>
  <c r="R3" i="32"/>
  <c r="Y8" i="32"/>
  <c r="X8" i="32"/>
  <c r="W8" i="32"/>
  <c r="V8" i="32"/>
  <c r="U8" i="32"/>
  <c r="T8" i="32"/>
  <c r="S8" i="32"/>
  <c r="R8" i="32"/>
  <c r="Y4" i="32"/>
  <c r="X4" i="32"/>
  <c r="W4" i="32"/>
  <c r="V4" i="32"/>
  <c r="U4" i="32"/>
  <c r="T4" i="32"/>
  <c r="S4" i="32"/>
  <c r="R4" i="32"/>
  <c r="Y7" i="32"/>
  <c r="X7" i="32"/>
  <c r="W7" i="32"/>
  <c r="V7" i="32"/>
  <c r="U7" i="32"/>
  <c r="T7" i="32"/>
  <c r="S7" i="32"/>
  <c r="R7" i="32"/>
  <c r="Y6" i="32"/>
  <c r="X6" i="32"/>
  <c r="W6" i="32"/>
  <c r="V6" i="32"/>
  <c r="U6" i="32"/>
  <c r="T6" i="32"/>
  <c r="S6" i="32"/>
  <c r="R6" i="32"/>
  <c r="Y5" i="32"/>
  <c r="X5" i="32"/>
  <c r="W5" i="32"/>
  <c r="V5" i="32"/>
  <c r="U5" i="32"/>
  <c r="T5" i="32"/>
  <c r="S5" i="32"/>
  <c r="R5" i="32"/>
  <c r="Y6" i="31"/>
  <c r="X6" i="31"/>
  <c r="W6" i="31"/>
  <c r="V6" i="31"/>
  <c r="U6" i="31"/>
  <c r="T6" i="31"/>
  <c r="S6" i="31"/>
  <c r="R6" i="31"/>
  <c r="Y5" i="31"/>
  <c r="X5" i="31"/>
  <c r="W5" i="31"/>
  <c r="V5" i="31"/>
  <c r="U5" i="31"/>
  <c r="T5" i="31"/>
  <c r="S5" i="31"/>
  <c r="R5" i="31"/>
  <c r="Y4" i="31"/>
  <c r="X4" i="31"/>
  <c r="W4" i="31"/>
  <c r="V4" i="31"/>
  <c r="U4" i="31"/>
  <c r="T4" i="31"/>
  <c r="S4" i="31"/>
  <c r="R4" i="31"/>
  <c r="Y3" i="31"/>
  <c r="X3" i="31"/>
  <c r="W3" i="31"/>
  <c r="V3" i="31"/>
  <c r="U3" i="31"/>
  <c r="T3" i="31"/>
  <c r="S3" i="31"/>
  <c r="R3" i="31"/>
  <c r="Y3" i="30"/>
  <c r="X3" i="30"/>
  <c r="W3" i="30"/>
  <c r="V3" i="30"/>
  <c r="U3" i="30"/>
  <c r="T3" i="30"/>
  <c r="S3" i="30"/>
  <c r="R3" i="30"/>
  <c r="Y10" i="29"/>
  <c r="X10" i="29"/>
  <c r="W10" i="29"/>
  <c r="V10" i="29"/>
  <c r="U10" i="29"/>
  <c r="T10" i="29"/>
  <c r="S10" i="29"/>
  <c r="R10" i="29"/>
  <c r="Y9" i="29"/>
  <c r="X9" i="29"/>
  <c r="W9" i="29"/>
  <c r="V9" i="29"/>
  <c r="U9" i="29"/>
  <c r="T9" i="29"/>
  <c r="S9" i="29"/>
  <c r="R9" i="29"/>
  <c r="Y8" i="29"/>
  <c r="X8" i="29"/>
  <c r="W8" i="29"/>
  <c r="V8" i="29"/>
  <c r="U8" i="29"/>
  <c r="T8" i="29"/>
  <c r="S8" i="29"/>
  <c r="R8" i="29"/>
  <c r="Y7" i="29"/>
  <c r="X7" i="29"/>
  <c r="W7" i="29"/>
  <c r="V7" i="29"/>
  <c r="U7" i="29"/>
  <c r="T7" i="29"/>
  <c r="S7" i="29"/>
  <c r="R7" i="29"/>
  <c r="Y6" i="29"/>
  <c r="X6" i="29"/>
  <c r="W6" i="29"/>
  <c r="V6" i="29"/>
  <c r="U6" i="29"/>
  <c r="T6" i="29"/>
  <c r="S6" i="29"/>
  <c r="R6" i="29"/>
  <c r="Y5" i="29"/>
  <c r="X5" i="29"/>
  <c r="W5" i="29"/>
  <c r="V5" i="29"/>
  <c r="U5" i="29"/>
  <c r="T5" i="29"/>
  <c r="S5" i="29"/>
  <c r="R5" i="29"/>
  <c r="Y4" i="29"/>
  <c r="X4" i="29"/>
  <c r="W4" i="29"/>
  <c r="V4" i="29"/>
  <c r="U4" i="29"/>
  <c r="T4" i="29"/>
  <c r="S4" i="29"/>
  <c r="R4" i="29"/>
  <c r="Y3" i="29"/>
  <c r="X3" i="29"/>
  <c r="W3" i="29"/>
  <c r="V3" i="29"/>
  <c r="U3" i="29"/>
  <c r="T3" i="29"/>
  <c r="S3" i="29"/>
  <c r="R3" i="29"/>
  <c r="Y10" i="28"/>
  <c r="X10" i="28"/>
  <c r="W10" i="28"/>
  <c r="V10" i="28"/>
  <c r="U10" i="28"/>
  <c r="T10" i="28"/>
  <c r="S10" i="28"/>
  <c r="R10" i="28"/>
  <c r="Y9" i="28"/>
  <c r="X9" i="28"/>
  <c r="W9" i="28"/>
  <c r="V9" i="28"/>
  <c r="U9" i="28"/>
  <c r="T9" i="28"/>
  <c r="S9" i="28"/>
  <c r="R9" i="28"/>
  <c r="Y8" i="28"/>
  <c r="X8" i="28"/>
  <c r="W8" i="28"/>
  <c r="V8" i="28"/>
  <c r="U8" i="28"/>
  <c r="T8" i="28"/>
  <c r="S8" i="28"/>
  <c r="R8" i="28"/>
  <c r="Y7" i="28"/>
  <c r="X7" i="28"/>
  <c r="W7" i="28"/>
  <c r="V7" i="28"/>
  <c r="U7" i="28"/>
  <c r="T7" i="28"/>
  <c r="S7" i="28"/>
  <c r="R7" i="28"/>
  <c r="Y6" i="28"/>
  <c r="X6" i="28"/>
  <c r="W6" i="28"/>
  <c r="V6" i="28"/>
  <c r="U6" i="28"/>
  <c r="T6" i="28"/>
  <c r="S6" i="28"/>
  <c r="R6" i="28"/>
  <c r="Y5" i="28"/>
  <c r="X5" i="28"/>
  <c r="W5" i="28"/>
  <c r="V5" i="28"/>
  <c r="U5" i="28"/>
  <c r="T5" i="28"/>
  <c r="S5" i="28"/>
  <c r="R5" i="28"/>
  <c r="Y4" i="28"/>
  <c r="X4" i="28"/>
  <c r="W4" i="28"/>
  <c r="V4" i="28"/>
  <c r="U4" i="28"/>
  <c r="T4" i="28"/>
  <c r="S4" i="28"/>
  <c r="R4" i="28"/>
  <c r="Y3" i="28"/>
  <c r="X3" i="28"/>
  <c r="W3" i="28"/>
  <c r="V3" i="28"/>
  <c r="U3" i="28"/>
  <c r="T3" i="28"/>
  <c r="S3" i="28"/>
  <c r="R3" i="28"/>
  <c r="Y8" i="27"/>
  <c r="X8" i="27"/>
  <c r="W8" i="27"/>
  <c r="V8" i="27"/>
  <c r="U8" i="27"/>
  <c r="T8" i="27"/>
  <c r="S8" i="27"/>
  <c r="R8" i="27"/>
  <c r="Y7" i="27"/>
  <c r="X7" i="27"/>
  <c r="W7" i="27"/>
  <c r="V7" i="27"/>
  <c r="U7" i="27"/>
  <c r="T7" i="27"/>
  <c r="S7" i="27"/>
  <c r="R7" i="27"/>
  <c r="Y6" i="27"/>
  <c r="X6" i="27"/>
  <c r="W6" i="27"/>
  <c r="V6" i="27"/>
  <c r="U6" i="27"/>
  <c r="T6" i="27"/>
  <c r="S6" i="27"/>
  <c r="R6" i="27"/>
  <c r="Y5" i="27"/>
  <c r="X5" i="27"/>
  <c r="W5" i="27"/>
  <c r="V5" i="27"/>
  <c r="U5" i="27"/>
  <c r="T5" i="27"/>
  <c r="S5" i="27"/>
  <c r="R5" i="27"/>
  <c r="Y4" i="27"/>
  <c r="X4" i="27"/>
  <c r="W4" i="27"/>
  <c r="V4" i="27"/>
  <c r="U4" i="27"/>
  <c r="T4" i="27"/>
  <c r="S4" i="27"/>
  <c r="R4" i="27"/>
  <c r="Y3" i="27"/>
  <c r="X3" i="27"/>
  <c r="W3" i="27"/>
  <c r="V3" i="27"/>
  <c r="U3" i="27"/>
  <c r="T3" i="27"/>
  <c r="S3" i="27"/>
  <c r="R3" i="27"/>
  <c r="Y6" i="26"/>
  <c r="X6" i="26"/>
  <c r="W6" i="26"/>
  <c r="V6" i="26"/>
  <c r="U6" i="26"/>
  <c r="T6" i="26"/>
  <c r="S6" i="26"/>
  <c r="R6" i="26"/>
  <c r="Y5" i="26"/>
  <c r="X5" i="26"/>
  <c r="W5" i="26"/>
  <c r="V5" i="26"/>
  <c r="U5" i="26"/>
  <c r="T5" i="26"/>
  <c r="S5" i="26"/>
  <c r="R5" i="26"/>
  <c r="Y3" i="26"/>
  <c r="X3" i="26"/>
  <c r="W3" i="26"/>
  <c r="V3" i="26"/>
  <c r="U3" i="26"/>
  <c r="T3" i="26"/>
  <c r="S3" i="26"/>
  <c r="R3" i="26"/>
  <c r="Y4" i="26"/>
  <c r="X4" i="26"/>
  <c r="W4" i="26"/>
  <c r="V4" i="26"/>
  <c r="U4" i="26"/>
  <c r="T4" i="26"/>
  <c r="S4" i="26"/>
  <c r="R4" i="26"/>
  <c r="Y10" i="25"/>
  <c r="X10" i="25"/>
  <c r="W10" i="25"/>
  <c r="V10" i="25"/>
  <c r="U10" i="25"/>
  <c r="T10" i="25"/>
  <c r="S10" i="25"/>
  <c r="R10" i="25"/>
  <c r="Y9" i="25"/>
  <c r="X9" i="25"/>
  <c r="W9" i="25"/>
  <c r="V9" i="25"/>
  <c r="U9" i="25"/>
  <c r="T9" i="25"/>
  <c r="S9" i="25"/>
  <c r="R9" i="25"/>
  <c r="Y8" i="25"/>
  <c r="X8" i="25"/>
  <c r="W8" i="25"/>
  <c r="V8" i="25"/>
  <c r="U8" i="25"/>
  <c r="T8" i="25"/>
  <c r="S8" i="25"/>
  <c r="R8" i="25"/>
  <c r="Y7" i="25"/>
  <c r="X7" i="25"/>
  <c r="W7" i="25"/>
  <c r="V7" i="25"/>
  <c r="U7" i="25"/>
  <c r="T7" i="25"/>
  <c r="S7" i="25"/>
  <c r="R7" i="25"/>
  <c r="Y6" i="25"/>
  <c r="X6" i="25"/>
  <c r="W6" i="25"/>
  <c r="V6" i="25"/>
  <c r="U6" i="25"/>
  <c r="T6" i="25"/>
  <c r="S6" i="25"/>
  <c r="R6" i="25"/>
  <c r="Y5" i="25"/>
  <c r="X5" i="25"/>
  <c r="W5" i="25"/>
  <c r="V5" i="25"/>
  <c r="U5" i="25"/>
  <c r="T5" i="25"/>
  <c r="S5" i="25"/>
  <c r="R5" i="25"/>
  <c r="Y4" i="25"/>
  <c r="X4" i="25"/>
  <c r="W4" i="25"/>
  <c r="V4" i="25"/>
  <c r="U4" i="25"/>
  <c r="T4" i="25"/>
  <c r="S4" i="25"/>
  <c r="R4" i="25"/>
  <c r="Y3" i="25"/>
  <c r="X3" i="25"/>
  <c r="W3" i="25"/>
  <c r="V3" i="25"/>
  <c r="U3" i="25"/>
  <c r="T3" i="25"/>
  <c r="S3" i="25"/>
  <c r="R3" i="25"/>
  <c r="Y10" i="24"/>
  <c r="X10" i="24"/>
  <c r="W10" i="24"/>
  <c r="V10" i="24"/>
  <c r="U10" i="24"/>
  <c r="T10" i="24"/>
  <c r="S10" i="24"/>
  <c r="R10" i="24"/>
  <c r="Y9" i="24"/>
  <c r="X9" i="24"/>
  <c r="W9" i="24"/>
  <c r="V9" i="24"/>
  <c r="U9" i="24"/>
  <c r="T9" i="24"/>
  <c r="S9" i="24"/>
  <c r="R9" i="24"/>
  <c r="Y8" i="24"/>
  <c r="X8" i="24"/>
  <c r="W8" i="24"/>
  <c r="V8" i="24"/>
  <c r="U8" i="24"/>
  <c r="T8" i="24"/>
  <c r="S8" i="24"/>
  <c r="R8" i="24"/>
  <c r="Y7" i="24"/>
  <c r="X7" i="24"/>
  <c r="W7" i="24"/>
  <c r="V7" i="24"/>
  <c r="U7" i="24"/>
  <c r="T7" i="24"/>
  <c r="S7" i="24"/>
  <c r="R7" i="24"/>
  <c r="Y6" i="24"/>
  <c r="X6" i="24"/>
  <c r="W6" i="24"/>
  <c r="V6" i="24"/>
  <c r="U6" i="24"/>
  <c r="T6" i="24"/>
  <c r="S6" i="24"/>
  <c r="R6" i="24"/>
  <c r="Y5" i="24"/>
  <c r="X5" i="24"/>
  <c r="W5" i="24"/>
  <c r="V5" i="24"/>
  <c r="U5" i="24"/>
  <c r="T5" i="24"/>
  <c r="S5" i="24"/>
  <c r="R5" i="24"/>
  <c r="Y4" i="24"/>
  <c r="X4" i="24"/>
  <c r="W4" i="24"/>
  <c r="V4" i="24"/>
  <c r="U4" i="24"/>
  <c r="T4" i="24"/>
  <c r="S4" i="24"/>
  <c r="R4" i="24"/>
  <c r="Y3" i="24"/>
  <c r="X3" i="24"/>
  <c r="W3" i="24"/>
  <c r="V3" i="24"/>
  <c r="U3" i="24"/>
  <c r="T3" i="24"/>
  <c r="S3" i="24"/>
  <c r="R3" i="24"/>
  <c r="Y4" i="23"/>
  <c r="X4" i="23"/>
  <c r="W4" i="23"/>
  <c r="V4" i="23"/>
  <c r="U4" i="23"/>
  <c r="T4" i="23"/>
  <c r="S4" i="23"/>
  <c r="R4" i="23"/>
  <c r="Y3" i="23"/>
  <c r="X3" i="23"/>
  <c r="W3" i="23"/>
  <c r="V3" i="23"/>
  <c r="U3" i="23"/>
  <c r="T3" i="23"/>
  <c r="S3" i="23"/>
  <c r="R3" i="23"/>
  <c r="Y7" i="22"/>
  <c r="X7" i="22"/>
  <c r="W7" i="22"/>
  <c r="V7" i="22"/>
  <c r="U7" i="22"/>
  <c r="T7" i="22"/>
  <c r="S7" i="22"/>
  <c r="R7" i="22"/>
  <c r="Y6" i="22"/>
  <c r="X6" i="22"/>
  <c r="W6" i="22"/>
  <c r="V6" i="22"/>
  <c r="U6" i="22"/>
  <c r="T6" i="22"/>
  <c r="S6" i="22"/>
  <c r="R6" i="22"/>
  <c r="Y5" i="22"/>
  <c r="X5" i="22"/>
  <c r="W5" i="22"/>
  <c r="V5" i="22"/>
  <c r="U5" i="22"/>
  <c r="T5" i="22"/>
  <c r="S5" i="22"/>
  <c r="R5" i="22"/>
  <c r="Y4" i="22"/>
  <c r="X4" i="22"/>
  <c r="W4" i="22"/>
  <c r="V4" i="22"/>
  <c r="U4" i="22"/>
  <c r="T4" i="22"/>
  <c r="S4" i="22"/>
  <c r="R4" i="22"/>
  <c r="Y3" i="22"/>
  <c r="X3" i="22"/>
  <c r="W3" i="22"/>
  <c r="V3" i="22"/>
  <c r="U3" i="22"/>
  <c r="T3" i="22"/>
  <c r="S3" i="22"/>
  <c r="R3" i="22"/>
  <c r="Y3" i="21"/>
  <c r="X3" i="21"/>
  <c r="W3" i="21"/>
  <c r="V3" i="21"/>
  <c r="U3" i="21"/>
  <c r="T3" i="21"/>
  <c r="S3" i="21"/>
  <c r="R3" i="21"/>
  <c r="Y6" i="20"/>
  <c r="X6" i="20"/>
  <c r="W6" i="20"/>
  <c r="V6" i="20"/>
  <c r="U6" i="20"/>
  <c r="T6" i="20"/>
  <c r="S6" i="20"/>
  <c r="R6" i="20"/>
  <c r="Y5" i="20"/>
  <c r="X5" i="20"/>
  <c r="W5" i="20"/>
  <c r="V5" i="20"/>
  <c r="U5" i="20"/>
  <c r="T5" i="20"/>
  <c r="S5" i="20"/>
  <c r="R5" i="20"/>
  <c r="Y3" i="20"/>
  <c r="X3" i="20"/>
  <c r="W3" i="20"/>
  <c r="V3" i="20"/>
  <c r="U3" i="20"/>
  <c r="T3" i="20"/>
  <c r="S3" i="20"/>
  <c r="R3" i="20"/>
  <c r="Y4" i="20"/>
  <c r="X4" i="20"/>
  <c r="W4" i="20"/>
  <c r="V4" i="20"/>
  <c r="U4" i="20"/>
  <c r="T4" i="20"/>
  <c r="S4" i="20"/>
  <c r="R4" i="20"/>
  <c r="Y5" i="19"/>
  <c r="X5" i="19"/>
  <c r="W5" i="19"/>
  <c r="V5" i="19"/>
  <c r="U5" i="19"/>
  <c r="T5" i="19"/>
  <c r="S5" i="19"/>
  <c r="R5" i="19"/>
  <c r="Y4" i="19"/>
  <c r="X4" i="19"/>
  <c r="W4" i="19"/>
  <c r="V4" i="19"/>
  <c r="U4" i="19"/>
  <c r="T4" i="19"/>
  <c r="S4" i="19"/>
  <c r="R4" i="19"/>
  <c r="Y3" i="19"/>
  <c r="X3" i="19"/>
  <c r="W3" i="19"/>
  <c r="V3" i="19"/>
  <c r="U3" i="19"/>
  <c r="T3" i="19"/>
  <c r="S3" i="19"/>
  <c r="R3" i="19"/>
  <c r="Y4" i="18"/>
  <c r="X4" i="18"/>
  <c r="W4" i="18"/>
  <c r="V4" i="18"/>
  <c r="U4" i="18"/>
  <c r="T4" i="18"/>
  <c r="S4" i="18"/>
  <c r="R4" i="18"/>
  <c r="Y3" i="18"/>
  <c r="X3" i="18"/>
  <c r="W3" i="18"/>
  <c r="V3" i="18"/>
  <c r="U3" i="18"/>
  <c r="T3" i="18"/>
  <c r="S3" i="18"/>
  <c r="R3" i="18"/>
  <c r="Y4" i="17"/>
  <c r="X4" i="17"/>
  <c r="W4" i="17"/>
  <c r="V4" i="17"/>
  <c r="U4" i="17"/>
  <c r="T4" i="17"/>
  <c r="S4" i="17"/>
  <c r="R4" i="17"/>
  <c r="Y3" i="17"/>
  <c r="X3" i="17"/>
  <c r="W3" i="17"/>
  <c r="V3" i="17"/>
  <c r="U3" i="17"/>
  <c r="T3" i="17"/>
  <c r="S3" i="17"/>
  <c r="R3" i="17"/>
  <c r="Y4" i="16"/>
  <c r="X4" i="16"/>
  <c r="W4" i="16"/>
  <c r="V4" i="16"/>
  <c r="U4" i="16"/>
  <c r="T4" i="16"/>
  <c r="S4" i="16"/>
  <c r="R4" i="16"/>
  <c r="Y3" i="16"/>
  <c r="X3" i="16"/>
  <c r="W3" i="16"/>
  <c r="V3" i="16"/>
  <c r="U3" i="16"/>
  <c r="T3" i="16"/>
  <c r="S3" i="16"/>
  <c r="R3" i="16"/>
  <c r="Y3" i="15"/>
  <c r="X3" i="15"/>
  <c r="W3" i="15"/>
  <c r="V3" i="15"/>
  <c r="U3" i="15"/>
  <c r="T3" i="15"/>
  <c r="S3" i="15"/>
  <c r="R3" i="15"/>
  <c r="Y4" i="14"/>
  <c r="X4" i="14"/>
  <c r="W4" i="14"/>
  <c r="V4" i="14"/>
  <c r="U4" i="14"/>
  <c r="T4" i="14"/>
  <c r="S4" i="14"/>
  <c r="R4" i="14"/>
  <c r="Y5" i="14"/>
  <c r="X5" i="14"/>
  <c r="W5" i="14"/>
  <c r="V5" i="14"/>
  <c r="U5" i="14"/>
  <c r="T5" i="14"/>
  <c r="S5" i="14"/>
  <c r="R5" i="14"/>
  <c r="Y3" i="14"/>
  <c r="X3" i="14"/>
  <c r="W3" i="14"/>
  <c r="V3" i="14"/>
  <c r="U3" i="14"/>
  <c r="T3" i="14"/>
  <c r="S3" i="14"/>
  <c r="R3" i="14"/>
  <c r="Y4" i="13"/>
  <c r="X4" i="13"/>
  <c r="W4" i="13"/>
  <c r="V4" i="13"/>
  <c r="U4" i="13"/>
  <c r="T4" i="13"/>
  <c r="S4" i="13"/>
  <c r="R4" i="13"/>
  <c r="Y3" i="13"/>
  <c r="X3" i="13"/>
  <c r="W3" i="13"/>
  <c r="V3" i="13"/>
  <c r="U3" i="13"/>
  <c r="T3" i="13"/>
  <c r="S3" i="13"/>
  <c r="R3" i="13"/>
  <c r="R3" i="12"/>
  <c r="S3" i="12"/>
  <c r="T3" i="12"/>
  <c r="U3" i="12"/>
  <c r="V3" i="12"/>
  <c r="W3" i="12"/>
  <c r="X3" i="12"/>
  <c r="Y3" i="12"/>
  <c r="Y4" i="12"/>
  <c r="X4" i="12"/>
  <c r="W4" i="12"/>
  <c r="V4" i="12"/>
  <c r="U4" i="12"/>
  <c r="T4" i="12"/>
  <c r="S4" i="12"/>
  <c r="R4" i="12"/>
  <c r="Y3" i="10"/>
  <c r="X3" i="10"/>
  <c r="W3" i="10"/>
  <c r="V3" i="10"/>
  <c r="U3" i="10"/>
  <c r="T3" i="10"/>
  <c r="S3" i="10"/>
  <c r="R3" i="10"/>
  <c r="R24" i="3"/>
  <c r="S24" i="3"/>
  <c r="T24" i="3"/>
  <c r="U24" i="3"/>
  <c r="V24" i="3"/>
  <c r="W24" i="3"/>
  <c r="X24" i="3"/>
  <c r="Y24" i="3"/>
  <c r="R26" i="3"/>
  <c r="S26" i="3"/>
  <c r="T26" i="3"/>
  <c r="U26" i="3"/>
  <c r="V26" i="3"/>
  <c r="W26" i="3"/>
  <c r="X26" i="3"/>
  <c r="Y26" i="3"/>
  <c r="R25" i="3"/>
  <c r="S25" i="3"/>
  <c r="T25" i="3"/>
  <c r="U25" i="3"/>
  <c r="V25" i="3"/>
  <c r="W25" i="3"/>
  <c r="X25" i="3"/>
  <c r="Y25" i="3"/>
  <c r="Y4" i="8"/>
  <c r="X4" i="8"/>
  <c r="W4" i="8"/>
  <c r="V4" i="8"/>
  <c r="U4" i="8"/>
  <c r="T4" i="8"/>
  <c r="S4" i="8"/>
  <c r="R4" i="8"/>
  <c r="Y3" i="8"/>
  <c r="X3" i="8"/>
  <c r="W3" i="8"/>
  <c r="V3" i="8"/>
  <c r="U3" i="8"/>
  <c r="T3" i="8"/>
  <c r="S3" i="8"/>
  <c r="R3" i="8"/>
  <c r="Y10" i="7"/>
  <c r="X10" i="7"/>
  <c r="W10" i="7"/>
  <c r="V10" i="7"/>
  <c r="U10" i="7"/>
  <c r="T10" i="7"/>
  <c r="S10" i="7"/>
  <c r="R10" i="7"/>
  <c r="Y9" i="7"/>
  <c r="X9" i="7"/>
  <c r="W9" i="7"/>
  <c r="V9" i="7"/>
  <c r="U9" i="7"/>
  <c r="T9" i="7"/>
  <c r="S9" i="7"/>
  <c r="R9" i="7"/>
  <c r="Y8" i="7"/>
  <c r="X8" i="7"/>
  <c r="W8" i="7"/>
  <c r="V8" i="7"/>
  <c r="U8" i="7"/>
  <c r="T8" i="7"/>
  <c r="S8" i="7"/>
  <c r="R8" i="7"/>
  <c r="Y7" i="7"/>
  <c r="X7" i="7"/>
  <c r="W7" i="7"/>
  <c r="V7" i="7"/>
  <c r="U7" i="7"/>
  <c r="T7" i="7"/>
  <c r="S7" i="7"/>
  <c r="R7" i="7"/>
  <c r="Y6" i="7"/>
  <c r="X6" i="7"/>
  <c r="W6" i="7"/>
  <c r="V6" i="7"/>
  <c r="U6" i="7"/>
  <c r="T6" i="7"/>
  <c r="S6" i="7"/>
  <c r="R6" i="7"/>
  <c r="Y5" i="7"/>
  <c r="X5" i="7"/>
  <c r="W5" i="7"/>
  <c r="V5" i="7"/>
  <c r="U5" i="7"/>
  <c r="T5" i="7"/>
  <c r="S5" i="7"/>
  <c r="R5" i="7"/>
  <c r="Y4" i="7"/>
  <c r="X4" i="7"/>
  <c r="W4" i="7"/>
  <c r="V4" i="7"/>
  <c r="U4" i="7"/>
  <c r="T4" i="7"/>
  <c r="S4" i="7"/>
  <c r="R4" i="7"/>
  <c r="Y3" i="7"/>
  <c r="X3" i="7"/>
  <c r="W3" i="7"/>
  <c r="V3" i="7"/>
  <c r="U3" i="7"/>
  <c r="T3" i="7"/>
  <c r="S3" i="7"/>
  <c r="R3" i="7"/>
  <c r="Y6" i="6"/>
  <c r="X6" i="6"/>
  <c r="W6" i="6"/>
  <c r="V6" i="6"/>
  <c r="U6" i="6"/>
  <c r="T6" i="6"/>
  <c r="S6" i="6"/>
  <c r="R6" i="6"/>
  <c r="R3" i="5"/>
  <c r="S3" i="5"/>
  <c r="T3" i="5"/>
  <c r="U3" i="5"/>
  <c r="V3" i="5"/>
  <c r="W3" i="5"/>
  <c r="X3" i="5"/>
  <c r="Y3" i="5"/>
  <c r="R4" i="5"/>
  <c r="S4" i="5"/>
  <c r="T4" i="5"/>
  <c r="U4" i="5"/>
  <c r="V4" i="5"/>
  <c r="W4" i="5"/>
  <c r="X4" i="5"/>
  <c r="Y4" i="5"/>
  <c r="Y7" i="5"/>
  <c r="X7" i="5"/>
  <c r="W7" i="5"/>
  <c r="V7" i="5"/>
  <c r="U7" i="5"/>
  <c r="T7" i="5"/>
  <c r="S7" i="5"/>
  <c r="R7" i="5"/>
  <c r="Y6" i="5"/>
  <c r="X6" i="5"/>
  <c r="W6" i="5"/>
  <c r="V6" i="5"/>
  <c r="U6" i="5"/>
  <c r="T6" i="5"/>
  <c r="S6" i="5"/>
  <c r="R6" i="5"/>
  <c r="Y5" i="5"/>
  <c r="X5" i="5"/>
  <c r="W5" i="5"/>
  <c r="V5" i="5"/>
  <c r="U5" i="5"/>
  <c r="T5" i="5"/>
  <c r="S5" i="5"/>
  <c r="R5" i="5"/>
  <c r="R21" i="3"/>
  <c r="S21" i="3"/>
  <c r="T21" i="3"/>
  <c r="U21" i="3"/>
  <c r="V21" i="3"/>
  <c r="W21" i="3"/>
  <c r="X21" i="3"/>
  <c r="Y21" i="3"/>
  <c r="R8" i="3"/>
  <c r="S8" i="3"/>
  <c r="T8" i="3"/>
  <c r="U8" i="3"/>
  <c r="V8" i="3"/>
  <c r="W8" i="3"/>
  <c r="X8" i="3"/>
  <c r="Y8" i="3"/>
  <c r="R12" i="3"/>
  <c r="S12" i="3"/>
  <c r="T12" i="3"/>
  <c r="U12" i="3"/>
  <c r="V12" i="3"/>
  <c r="W12" i="3"/>
  <c r="X12" i="3"/>
  <c r="Y12" i="3"/>
  <c r="R6" i="3"/>
  <c r="S6" i="3"/>
  <c r="T6" i="3"/>
  <c r="U6" i="3"/>
  <c r="V6" i="3"/>
  <c r="W6" i="3"/>
  <c r="X6" i="3"/>
  <c r="Y6" i="3"/>
  <c r="R5" i="3"/>
  <c r="S5" i="3"/>
  <c r="T5" i="3"/>
  <c r="U5" i="3"/>
  <c r="V5" i="3"/>
  <c r="W5" i="3"/>
  <c r="X5" i="3"/>
  <c r="Y5" i="3"/>
  <c r="R3" i="3"/>
  <c r="S3" i="3"/>
  <c r="T3" i="3"/>
  <c r="U3" i="3"/>
  <c r="V3" i="3"/>
  <c r="W3" i="3"/>
  <c r="X3" i="3"/>
  <c r="Y3" i="3"/>
  <c r="R27" i="3"/>
  <c r="S27" i="3"/>
  <c r="T27" i="3"/>
  <c r="U27" i="3"/>
  <c r="V27" i="3"/>
  <c r="W27" i="3"/>
  <c r="X27" i="3"/>
  <c r="Y27" i="3"/>
  <c r="Y17" i="3"/>
  <c r="X17" i="3"/>
  <c r="W17" i="3"/>
  <c r="V17" i="3"/>
  <c r="U17" i="3"/>
  <c r="T17" i="3"/>
  <c r="S17" i="3"/>
  <c r="R17" i="3"/>
  <c r="Y20" i="3"/>
  <c r="X20" i="3"/>
  <c r="W20" i="3"/>
  <c r="V20" i="3"/>
  <c r="U20" i="3"/>
  <c r="T20" i="3"/>
  <c r="S20" i="3"/>
  <c r="R20" i="3"/>
  <c r="Y16" i="3"/>
  <c r="X16" i="3"/>
  <c r="W16" i="3"/>
  <c r="V16" i="3"/>
  <c r="U16" i="3"/>
  <c r="T16" i="3"/>
  <c r="S16" i="3"/>
  <c r="R16" i="3"/>
  <c r="Y15" i="3"/>
  <c r="X15" i="3"/>
  <c r="W15" i="3"/>
  <c r="V15" i="3"/>
  <c r="U15" i="3"/>
  <c r="T15" i="3"/>
  <c r="S15" i="3"/>
  <c r="R15" i="3"/>
  <c r="Y14" i="3"/>
  <c r="X14" i="3"/>
  <c r="W14" i="3"/>
  <c r="V14" i="3"/>
  <c r="U14" i="3"/>
  <c r="T14" i="3"/>
  <c r="S14" i="3"/>
  <c r="R14" i="3"/>
  <c r="Y4" i="3"/>
  <c r="X4" i="3"/>
  <c r="W4" i="3"/>
  <c r="V4" i="3"/>
  <c r="U4" i="3"/>
  <c r="T4" i="3"/>
  <c r="S4" i="3"/>
  <c r="R4" i="3"/>
  <c r="Y18" i="3"/>
  <c r="X18" i="3"/>
  <c r="W18" i="3"/>
  <c r="V18" i="3"/>
  <c r="U18" i="3"/>
  <c r="T18" i="3"/>
  <c r="S18" i="3"/>
  <c r="R18" i="3"/>
  <c r="Y11" i="3"/>
  <c r="X11" i="3"/>
  <c r="W11" i="3"/>
  <c r="V11" i="3"/>
  <c r="U11" i="3"/>
  <c r="T11" i="3"/>
  <c r="S11" i="3"/>
  <c r="R11" i="3"/>
  <c r="Y10" i="3"/>
  <c r="X10" i="3"/>
  <c r="W10" i="3"/>
  <c r="V10" i="3"/>
  <c r="U10" i="3"/>
  <c r="T10" i="3"/>
  <c r="S10" i="3"/>
  <c r="R10" i="3"/>
  <c r="Y9" i="3"/>
  <c r="X9" i="3"/>
  <c r="W9" i="3"/>
  <c r="V9" i="3"/>
  <c r="U9" i="3"/>
  <c r="T9" i="3"/>
  <c r="S9" i="3"/>
  <c r="R9" i="3"/>
  <c r="Y23" i="3"/>
  <c r="X23" i="3"/>
  <c r="W23" i="3"/>
  <c r="V23" i="3"/>
  <c r="U23" i="3"/>
  <c r="T23" i="3"/>
  <c r="S23" i="3"/>
  <c r="R23" i="3"/>
  <c r="Y7" i="3"/>
  <c r="X7" i="3"/>
  <c r="W7" i="3"/>
  <c r="V7" i="3"/>
  <c r="U7" i="3"/>
  <c r="T7" i="3"/>
  <c r="S7" i="3"/>
  <c r="R7" i="3"/>
  <c r="Y10" i="2"/>
  <c r="X10" i="2"/>
  <c r="W10" i="2"/>
  <c r="V10" i="2"/>
  <c r="U10" i="2"/>
  <c r="T10" i="2"/>
  <c r="S10" i="2"/>
  <c r="R10" i="2"/>
  <c r="Y5" i="2"/>
  <c r="X5" i="2"/>
  <c r="W5" i="2"/>
  <c r="V5" i="2"/>
  <c r="U5" i="2"/>
  <c r="T5" i="2"/>
  <c r="S5" i="2"/>
  <c r="R5" i="2"/>
  <c r="Y11" i="2"/>
  <c r="X11" i="2"/>
  <c r="W11" i="2"/>
  <c r="V11" i="2"/>
  <c r="U11" i="2"/>
  <c r="T11" i="2"/>
  <c r="S11" i="2"/>
  <c r="R11" i="2"/>
  <c r="Y9" i="2"/>
  <c r="X9" i="2"/>
  <c r="W9" i="2"/>
  <c r="V9" i="2"/>
  <c r="U9" i="2"/>
  <c r="T9" i="2"/>
  <c r="S9" i="2"/>
  <c r="R9" i="2"/>
  <c r="Y4" i="2"/>
  <c r="X4" i="2"/>
  <c r="W4" i="2"/>
  <c r="V4" i="2"/>
  <c r="U4" i="2"/>
  <c r="T4" i="2"/>
  <c r="S4" i="2"/>
  <c r="R4" i="2"/>
  <c r="Y8" i="2"/>
  <c r="X8" i="2"/>
  <c r="W8" i="2"/>
  <c r="V8" i="2"/>
  <c r="U8" i="2"/>
  <c r="T8" i="2"/>
  <c r="S8" i="2"/>
  <c r="R8" i="2"/>
  <c r="Y7" i="2"/>
  <c r="X7" i="2"/>
  <c r="W7" i="2"/>
  <c r="V7" i="2"/>
  <c r="U7" i="2"/>
  <c r="T7" i="2"/>
  <c r="S7" i="2"/>
  <c r="R7" i="2"/>
  <c r="Y6" i="2"/>
  <c r="X6" i="2"/>
  <c r="W6" i="2"/>
  <c r="V6" i="2"/>
  <c r="U6" i="2"/>
  <c r="T6" i="2"/>
  <c r="S6" i="2"/>
  <c r="R6" i="2"/>
  <c r="Y3" i="2"/>
  <c r="X3" i="2"/>
  <c r="W3" i="2"/>
  <c r="V3" i="2"/>
  <c r="U3" i="2"/>
  <c r="T3" i="2"/>
  <c r="S3" i="2"/>
  <c r="R3" i="2"/>
  <c r="U3" i="1"/>
  <c r="V3" i="1"/>
  <c r="W3" i="1"/>
  <c r="X3" i="1"/>
  <c r="Y3" i="1"/>
  <c r="G4" i="11" l="1" a="1"/>
  <c r="G4" i="11" s="1"/>
  <c r="G7" i="11" a="1"/>
  <c r="G7" i="11" s="1"/>
  <c r="G5" i="11" a="1"/>
  <c r="G5" i="11" s="1"/>
  <c r="G6" i="11" a="1"/>
  <c r="G6" i="11" s="1"/>
  <c r="G3" i="11" a="1"/>
  <c r="G3" i="11" s="1"/>
  <c r="Z11" i="1"/>
  <c r="Z8" i="1"/>
  <c r="G12" i="1" a="1"/>
  <c r="G12" i="1" s="1"/>
  <c r="G6" i="10" a="1"/>
  <c r="G6" i="10" s="1"/>
  <c r="G5" i="9" a="1"/>
  <c r="G5" i="9" s="1"/>
  <c r="G5" i="6" a="1"/>
  <c r="G5" i="6" s="1"/>
  <c r="Z4" i="1"/>
  <c r="Z7" i="1"/>
  <c r="Z5" i="1"/>
  <c r="G7" i="1" a="1"/>
  <c r="G7" i="1" s="1"/>
  <c r="G16" i="1" a="1"/>
  <c r="G16" i="1" s="1"/>
  <c r="Z16" i="1"/>
  <c r="Z15" i="1"/>
  <c r="G4" i="10" a="1"/>
  <c r="G4" i="10" s="1"/>
  <c r="G7" i="10" a="1"/>
  <c r="G7" i="10" s="1"/>
  <c r="G5" i="10" a="1"/>
  <c r="G5" i="10" s="1"/>
  <c r="G4" i="9" a="1"/>
  <c r="G4" i="9" s="1"/>
  <c r="G3" i="9" a="1"/>
  <c r="G3" i="9" s="1"/>
  <c r="G4" i="6" a="1"/>
  <c r="G4" i="6" s="1"/>
  <c r="G3" i="6" a="1"/>
  <c r="G3" i="6" s="1"/>
  <c r="Z6" i="1"/>
  <c r="G10" i="1" a="1"/>
  <c r="G10" i="1" s="1"/>
  <c r="G9" i="1" a="1"/>
  <c r="G9" i="1" s="1"/>
  <c r="Z12" i="1"/>
  <c r="G8" i="1" a="1"/>
  <c r="G8" i="1" s="1"/>
  <c r="G11" i="1" a="1"/>
  <c r="G11" i="1" s="1"/>
  <c r="G5" i="1" a="1"/>
  <c r="G5" i="1" s="1"/>
  <c r="G15" i="1" a="1"/>
  <c r="G15" i="1" s="1"/>
  <c r="Z10" i="1"/>
  <c r="Z9" i="1"/>
  <c r="G14" i="1" a="1"/>
  <c r="G14" i="1" s="1"/>
  <c r="G13" i="1" a="1"/>
  <c r="G13" i="1" s="1"/>
  <c r="Z14" i="1"/>
  <c r="Z13" i="1"/>
  <c r="G6" i="1" a="1"/>
  <c r="G6" i="1" s="1"/>
  <c r="G3" i="1" a="1"/>
  <c r="G3" i="1" s="1"/>
  <c r="G4" i="1" a="1"/>
  <c r="G4" i="1" s="1"/>
  <c r="G8" i="38" a="1"/>
  <c r="G8" i="38" s="1"/>
  <c r="G10" i="38" a="1"/>
  <c r="G10" i="38" s="1"/>
  <c r="G8" i="34" a="1"/>
  <c r="G8" i="34" s="1"/>
  <c r="G5" i="29" a="1"/>
  <c r="G5" i="29" s="1"/>
  <c r="G10" i="29" a="1"/>
  <c r="G10" i="29" s="1"/>
  <c r="G4" i="29" a="1"/>
  <c r="G4" i="29" s="1"/>
  <c r="G8" i="29" a="1"/>
  <c r="G8" i="29" s="1"/>
  <c r="G4" i="40" a="1"/>
  <c r="G4" i="40" s="1"/>
  <c r="G4" i="38" a="1"/>
  <c r="G4" i="38" s="1"/>
  <c r="G7" i="32" a="1"/>
  <c r="G7" i="32" s="1"/>
  <c r="G4" i="32" a="1"/>
  <c r="G4" i="32" s="1"/>
  <c r="G5" i="32" a="1"/>
  <c r="G5" i="32" s="1"/>
  <c r="G6" i="6" a="1"/>
  <c r="G6" i="6" s="1"/>
  <c r="G8" i="7" a="1"/>
  <c r="G8" i="7" s="1"/>
  <c r="G3" i="5" a="1"/>
  <c r="G3" i="5" s="1"/>
  <c r="G4" i="5" a="1"/>
  <c r="G4" i="5" s="1"/>
  <c r="G5" i="42" a="1"/>
  <c r="G5" i="42" s="1"/>
  <c r="G4" i="41" a="1"/>
  <c r="G4" i="41" s="1"/>
  <c r="G3" i="38" a="1"/>
  <c r="G3" i="38" s="1"/>
  <c r="G7" i="38" a="1"/>
  <c r="G7" i="38" s="1"/>
  <c r="G9" i="38" a="1"/>
  <c r="G9" i="38" s="1"/>
  <c r="G7" i="34" a="1"/>
  <c r="G7" i="34" s="1"/>
  <c r="G7" i="33" a="1"/>
  <c r="G7" i="33" s="1"/>
  <c r="G5" i="33" a="1"/>
  <c r="G5" i="33" s="1"/>
  <c r="G10" i="33" a="1"/>
  <c r="G10" i="33" s="1"/>
  <c r="G9" i="32" a="1"/>
  <c r="G9" i="32" s="1"/>
  <c r="G6" i="29" a="1"/>
  <c r="G6" i="29" s="1"/>
  <c r="G7" i="29" a="1"/>
  <c r="G7" i="29" s="1"/>
  <c r="G9" i="29" a="1"/>
  <c r="G9" i="29" s="1"/>
  <c r="G8" i="28" a="1"/>
  <c r="G8" i="28" s="1"/>
  <c r="G10" i="28" a="1"/>
  <c r="G10" i="28" s="1"/>
  <c r="G3" i="28" a="1"/>
  <c r="G3" i="28" s="1"/>
  <c r="G6" i="28" a="1"/>
  <c r="G6" i="28" s="1"/>
  <c r="G5" i="27" a="1"/>
  <c r="G5" i="27" s="1"/>
  <c r="G8" i="27" a="1"/>
  <c r="G8" i="27" s="1"/>
  <c r="G6" i="27" a="1"/>
  <c r="G6" i="27" s="1"/>
  <c r="G7" i="27" a="1"/>
  <c r="G7" i="27" s="1"/>
  <c r="G5" i="26" a="1"/>
  <c r="G5" i="26" s="1"/>
  <c r="G6" i="26" a="1"/>
  <c r="G6" i="26" s="1"/>
  <c r="G7" i="43" a="1"/>
  <c r="G7" i="43" s="1"/>
  <c r="G6" i="43" a="1"/>
  <c r="G6" i="43" s="1"/>
  <c r="G7" i="25" a="1"/>
  <c r="G7" i="25" s="1"/>
  <c r="G6" i="25" a="1"/>
  <c r="G6" i="25" s="1"/>
  <c r="G5" i="25" a="1"/>
  <c r="G5" i="25" s="1"/>
  <c r="G8" i="25" a="1"/>
  <c r="G8" i="25" s="1"/>
  <c r="G10" i="25" a="1"/>
  <c r="G10" i="25" s="1"/>
  <c r="G9" i="25" a="1"/>
  <c r="G9" i="25" s="1"/>
  <c r="G5" i="24" a="1"/>
  <c r="G5" i="24" s="1"/>
  <c r="G7" i="24" a="1"/>
  <c r="G7" i="24" s="1"/>
  <c r="G9" i="24" a="1"/>
  <c r="G9" i="24" s="1"/>
  <c r="G4" i="24" a="1"/>
  <c r="G4" i="24" s="1"/>
  <c r="G6" i="24" a="1"/>
  <c r="G6" i="24" s="1"/>
  <c r="G8" i="24" a="1"/>
  <c r="G8" i="24" s="1"/>
  <c r="G10" i="24" a="1"/>
  <c r="G10" i="24" s="1"/>
  <c r="G3" i="23" a="1"/>
  <c r="G3" i="23" s="1"/>
  <c r="G7" i="22" a="1"/>
  <c r="G7" i="22" s="1"/>
  <c r="G5" i="22" a="1"/>
  <c r="G5" i="22" s="1"/>
  <c r="G6" i="22" a="1"/>
  <c r="G6" i="22" s="1"/>
  <c r="G3" i="21" a="1"/>
  <c r="G3" i="21" s="1"/>
  <c r="G4" i="14" a="1"/>
  <c r="G4" i="14" s="1"/>
  <c r="G4" i="12" a="1"/>
  <c r="G4" i="12" s="1"/>
  <c r="G6" i="7" a="1"/>
  <c r="G6" i="7" s="1"/>
  <c r="G7" i="7" a="1"/>
  <c r="G7" i="7" s="1"/>
  <c r="G9" i="7" a="1"/>
  <c r="G9" i="7" s="1"/>
  <c r="G10" i="7" a="1"/>
  <c r="G10" i="7" s="1"/>
  <c r="G19" i="3" a="1"/>
  <c r="G19" i="3" s="1"/>
  <c r="G22" i="3" a="1"/>
  <c r="G22" i="3" s="1"/>
  <c r="G5" i="3" a="1"/>
  <c r="G5" i="3" s="1"/>
  <c r="G17" i="3" a="1"/>
  <c r="G17" i="3" s="1"/>
  <c r="G26" i="3" a="1"/>
  <c r="G26" i="3" s="1"/>
  <c r="G4" i="2" a="1"/>
  <c r="G4" i="2" s="1"/>
  <c r="G10" i="2" a="1"/>
  <c r="G10" i="2" s="1"/>
  <c r="G5" i="40" a="1"/>
  <c r="G5" i="40" s="1"/>
  <c r="G5" i="34" a="1"/>
  <c r="G5" i="34" s="1"/>
  <c r="G3" i="32" a="1"/>
  <c r="G3" i="32" s="1"/>
  <c r="G8" i="32" a="1"/>
  <c r="G8" i="32" s="1"/>
  <c r="G4" i="28" a="1"/>
  <c r="G4" i="28" s="1"/>
  <c r="G3" i="43" a="1"/>
  <c r="G3" i="43" s="1"/>
  <c r="G5" i="43" a="1"/>
  <c r="G5" i="43" s="1"/>
  <c r="G4" i="43" a="1"/>
  <c r="G4" i="43" s="1"/>
  <c r="G4" i="7" a="1"/>
  <c r="G4" i="7" s="1"/>
  <c r="G3" i="42" a="1"/>
  <c r="G3" i="42" s="1"/>
  <c r="G6" i="42" a="1"/>
  <c r="G6" i="42" s="1"/>
  <c r="G4" i="42" a="1"/>
  <c r="G4" i="42" s="1"/>
  <c r="G3" i="41" a="1"/>
  <c r="G3" i="41" s="1"/>
  <c r="G3" i="40" a="1"/>
  <c r="G3" i="40" s="1"/>
  <c r="G5" i="38" a="1"/>
  <c r="G5" i="38" s="1"/>
  <c r="G6" i="38" a="1"/>
  <c r="G6" i="38" s="1"/>
  <c r="G4" i="37" a="1"/>
  <c r="G4" i="37" s="1"/>
  <c r="G3" i="37" a="1"/>
  <c r="G3" i="37" s="1"/>
  <c r="G6" i="37" a="1"/>
  <c r="G6" i="37" s="1"/>
  <c r="G5" i="37" a="1"/>
  <c r="G5" i="37" s="1"/>
  <c r="G4" i="36" a="1"/>
  <c r="G4" i="36" s="1"/>
  <c r="G6" i="36" a="1"/>
  <c r="G6" i="36" s="1"/>
  <c r="G7" i="36" a="1"/>
  <c r="G7" i="36" s="1"/>
  <c r="G5" i="36" a="1"/>
  <c r="G5" i="36" s="1"/>
  <c r="G3" i="36" a="1"/>
  <c r="G3" i="36" s="1"/>
  <c r="G5" i="35" a="1"/>
  <c r="G5" i="35" s="1"/>
  <c r="G6" i="35" a="1"/>
  <c r="G6" i="35" s="1"/>
  <c r="G4" i="35" a="1"/>
  <c r="G4" i="35" s="1"/>
  <c r="G3" i="35" a="1"/>
  <c r="G3" i="35" s="1"/>
  <c r="G3" i="34" a="1"/>
  <c r="G3" i="34" s="1"/>
  <c r="G4" i="34" a="1"/>
  <c r="G4" i="34" s="1"/>
  <c r="G6" i="34" a="1"/>
  <c r="G6" i="34" s="1"/>
  <c r="G4" i="33" a="1"/>
  <c r="G4" i="33" s="1"/>
  <c r="G9" i="33" a="1"/>
  <c r="G9" i="33" s="1"/>
  <c r="G6" i="33" a="1"/>
  <c r="G6" i="33" s="1"/>
  <c r="G3" i="33" a="1"/>
  <c r="G3" i="33" s="1"/>
  <c r="G8" i="33" a="1"/>
  <c r="G8" i="33" s="1"/>
  <c r="G6" i="32" a="1"/>
  <c r="G6" i="32" s="1"/>
  <c r="G5" i="31" a="1"/>
  <c r="G5" i="31" s="1"/>
  <c r="G6" i="31" a="1"/>
  <c r="G6" i="31" s="1"/>
  <c r="G3" i="31" a="1"/>
  <c r="G3" i="31" s="1"/>
  <c r="G4" i="31" a="1"/>
  <c r="G4" i="31" s="1"/>
  <c r="G3" i="30" a="1"/>
  <c r="G3" i="30" s="1"/>
  <c r="G3" i="29" a="1"/>
  <c r="G3" i="29" s="1"/>
  <c r="G5" i="28" a="1"/>
  <c r="G5" i="28" s="1"/>
  <c r="G7" i="28" a="1"/>
  <c r="G7" i="28" s="1"/>
  <c r="G9" i="28" a="1"/>
  <c r="G9" i="28" s="1"/>
  <c r="G3" i="27" a="1"/>
  <c r="G3" i="27" s="1"/>
  <c r="G4" i="27" a="1"/>
  <c r="G4" i="27" s="1"/>
  <c r="G4" i="26" a="1"/>
  <c r="G4" i="26" s="1"/>
  <c r="G3" i="26" a="1"/>
  <c r="G3" i="26" s="1"/>
  <c r="G3" i="25" a="1"/>
  <c r="G3" i="25" s="1"/>
  <c r="G4" i="25" a="1"/>
  <c r="G4" i="25" s="1"/>
  <c r="G3" i="24" a="1"/>
  <c r="G3" i="24" s="1"/>
  <c r="G4" i="23" a="1"/>
  <c r="G4" i="23" s="1"/>
  <c r="G4" i="22" a="1"/>
  <c r="G4" i="22" s="1"/>
  <c r="G3" i="22" a="1"/>
  <c r="G3" i="22" s="1"/>
  <c r="G5" i="20" a="1"/>
  <c r="G5" i="20" s="1"/>
  <c r="G6" i="20" a="1"/>
  <c r="G6" i="20" s="1"/>
  <c r="G3" i="20" a="1"/>
  <c r="G3" i="20" s="1"/>
  <c r="G4" i="20" a="1"/>
  <c r="G4" i="20" s="1"/>
  <c r="G3" i="19" a="1"/>
  <c r="G3" i="19" s="1"/>
  <c r="G4" i="19" a="1"/>
  <c r="G4" i="19" s="1"/>
  <c r="G5" i="19" a="1"/>
  <c r="G5" i="19" s="1"/>
  <c r="G3" i="18" a="1"/>
  <c r="G3" i="18" s="1"/>
  <c r="G4" i="18" a="1"/>
  <c r="G4" i="18" s="1"/>
  <c r="G3" i="17" a="1"/>
  <c r="G3" i="17" s="1"/>
  <c r="G4" i="17" a="1"/>
  <c r="G4" i="17" s="1"/>
  <c r="G3" i="16" a="1"/>
  <c r="G3" i="16" s="1"/>
  <c r="G4" i="16" a="1"/>
  <c r="G4" i="16" s="1"/>
  <c r="G3" i="15" a="1"/>
  <c r="G3" i="15" s="1"/>
  <c r="G5" i="14" a="1"/>
  <c r="G5" i="14" s="1"/>
  <c r="G3" i="14" a="1"/>
  <c r="G3" i="14" s="1"/>
  <c r="G4" i="13" a="1"/>
  <c r="G4" i="13" s="1"/>
  <c r="G3" i="13" a="1"/>
  <c r="G3" i="13" s="1"/>
  <c r="G3" i="12" a="1"/>
  <c r="G3" i="12" s="1"/>
  <c r="G3" i="10" a="1"/>
  <c r="G3" i="10" s="1"/>
  <c r="G15" i="3" a="1"/>
  <c r="G15" i="3" s="1"/>
  <c r="G13" i="3" a="1"/>
  <c r="G13" i="3" s="1"/>
  <c r="G18" i="3" a="1"/>
  <c r="G18" i="3" s="1"/>
  <c r="G11" i="3" a="1"/>
  <c r="G11" i="3" s="1"/>
  <c r="G9" i="3" a="1"/>
  <c r="G9" i="3" s="1"/>
  <c r="G20" i="3" a="1"/>
  <c r="G20" i="3" s="1"/>
  <c r="G16" i="3" a="1"/>
  <c r="G16" i="3" s="1"/>
  <c r="G6" i="3" a="1"/>
  <c r="G6" i="3" s="1"/>
  <c r="G24" i="3" a="1"/>
  <c r="G24" i="3" s="1"/>
  <c r="G14" i="3" a="1"/>
  <c r="G14" i="3" s="1"/>
  <c r="G10" i="3" a="1"/>
  <c r="G10" i="3" s="1"/>
  <c r="G21" i="3" a="1"/>
  <c r="G21" i="3" s="1"/>
  <c r="G3" i="3" a="1"/>
  <c r="G3" i="3" s="1"/>
  <c r="G27" i="3" a="1"/>
  <c r="G27" i="3" s="1"/>
  <c r="G7" i="3" a="1"/>
  <c r="G7" i="3" s="1"/>
  <c r="G25" i="3" a="1"/>
  <c r="G25" i="3" s="1"/>
  <c r="G23" i="3" a="1"/>
  <c r="G23" i="3" s="1"/>
  <c r="G8" i="3" a="1"/>
  <c r="G8" i="3" s="1"/>
  <c r="G4" i="3" a="1"/>
  <c r="G4" i="3" s="1"/>
  <c r="G12" i="3" a="1"/>
  <c r="G12" i="3" s="1"/>
  <c r="G3" i="8" a="1"/>
  <c r="G3" i="8" s="1"/>
  <c r="G4" i="8" a="1"/>
  <c r="G4" i="8" s="1"/>
  <c r="G3" i="7" a="1"/>
  <c r="G3" i="7" s="1"/>
  <c r="G5" i="7" a="1"/>
  <c r="G5" i="7" s="1"/>
  <c r="G7" i="5" a="1"/>
  <c r="G7" i="5" s="1"/>
  <c r="G5" i="5" a="1"/>
  <c r="G5" i="5" s="1"/>
  <c r="G6" i="5" a="1"/>
  <c r="G6" i="5" s="1"/>
  <c r="G8" i="2" a="1"/>
  <c r="G8" i="2" s="1"/>
  <c r="G6" i="2" a="1"/>
  <c r="G6" i="2" s="1"/>
  <c r="Z3" i="2"/>
  <c r="G3" i="2" a="1"/>
  <c r="G3" i="2" s="1"/>
  <c r="G5" i="2" a="1"/>
  <c r="G5" i="2" s="1"/>
  <c r="G7" i="2" a="1"/>
  <c r="G7" i="2" s="1"/>
  <c r="G11" i="2" a="1"/>
  <c r="G11" i="2" s="1"/>
  <c r="G9" i="2" a="1"/>
  <c r="G9" i="2" s="1"/>
  <c r="Z3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<sst xmlns="http://schemas.openxmlformats.org/spreadsheetml/2006/main" count="942" uniqueCount="192">
  <si>
    <t>Position</t>
  </si>
  <si>
    <t>Driver</t>
  </si>
  <si>
    <t>Make/Model</t>
  </si>
  <si>
    <t xml:space="preserve">Region of Record </t>
  </si>
  <si>
    <t>Member Number</t>
  </si>
  <si>
    <t># of starts (5 req'd)</t>
  </si>
  <si>
    <t>Best 8 Results Shiloff Champ Series</t>
  </si>
  <si>
    <t>Waterford Hills</t>
  </si>
  <si>
    <t>Grattan</t>
  </si>
  <si>
    <t>Gingerman</t>
  </si>
  <si>
    <t>Nelson Ledges</t>
  </si>
  <si>
    <t>Mid-Ohio</t>
  </si>
  <si>
    <t>Jay Pistana</t>
  </si>
  <si>
    <t>Pontiac Firebird</t>
  </si>
  <si>
    <t>DET</t>
  </si>
  <si>
    <t>Chevrolet Camaro</t>
  </si>
  <si>
    <t>George Gustafson</t>
  </si>
  <si>
    <t>Chris Majba</t>
  </si>
  <si>
    <t>Dodge Challenger</t>
  </si>
  <si>
    <t>Jim Clark</t>
  </si>
  <si>
    <t>Zachary Blanchard</t>
  </si>
  <si>
    <t>Ed Frank</t>
  </si>
  <si>
    <t>Ford Mustang</t>
  </si>
  <si>
    <t>Nicholas Blanchard</t>
  </si>
  <si>
    <t>Kyle Jones</t>
  </si>
  <si>
    <t>Jim Haller</t>
  </si>
  <si>
    <t>Alexander Harding</t>
  </si>
  <si>
    <t>Chevrolet Sonic</t>
  </si>
  <si>
    <t>John Conely</t>
  </si>
  <si>
    <t>Matt Wolfe</t>
  </si>
  <si>
    <t>Mazda 2</t>
  </si>
  <si>
    <t>Frank Schwartz</t>
  </si>
  <si>
    <t>164153_1</t>
  </si>
  <si>
    <t>Lee Davis</t>
  </si>
  <si>
    <t>David Moreno</t>
  </si>
  <si>
    <t>Mazda Miata</t>
  </si>
  <si>
    <t>Collin Johnson</t>
  </si>
  <si>
    <t>Richard Shaieb Jr</t>
  </si>
  <si>
    <t>Jonathan Edwards</t>
  </si>
  <si>
    <t>Randy Shaw</t>
  </si>
  <si>
    <t>Matt Spicuzzi</t>
  </si>
  <si>
    <t>Eric Gedeon</t>
  </si>
  <si>
    <t>Chris Dilluvio</t>
  </si>
  <si>
    <t>Kurt Foglesong</t>
  </si>
  <si>
    <t>Christian Maloof</t>
  </si>
  <si>
    <t>David Bates</t>
  </si>
  <si>
    <t>Michael Schmidt</t>
  </si>
  <si>
    <t>Ryan Loveland</t>
  </si>
  <si>
    <t>Alexander Green</t>
  </si>
  <si>
    <t>Ryan Greenwald</t>
  </si>
  <si>
    <t>BMW M3</t>
  </si>
  <si>
    <t>Christian Machado</t>
  </si>
  <si>
    <t>Alex Lozano</t>
  </si>
  <si>
    <t>283962_3</t>
  </si>
  <si>
    <t>Mazda RX7</t>
  </si>
  <si>
    <t>Thomas Christian</t>
  </si>
  <si>
    <t>BMW 325iS</t>
  </si>
  <si>
    <t>Sean Grogan</t>
  </si>
  <si>
    <t>Dodge Neon</t>
  </si>
  <si>
    <t>Elliot Carter</t>
  </si>
  <si>
    <t>Toyota MR2</t>
  </si>
  <si>
    <t>TJ Cicconi</t>
  </si>
  <si>
    <t>BMW 320</t>
  </si>
  <si>
    <t>Drake Kress</t>
  </si>
  <si>
    <t>Mini Cooper</t>
  </si>
  <si>
    <t>VW Rabbit</t>
  </si>
  <si>
    <t>Steve Steeb</t>
  </si>
  <si>
    <t>Plymouth Arrow</t>
  </si>
  <si>
    <t>Alan LaFave</t>
  </si>
  <si>
    <t>Danny Kellermeyer</t>
  </si>
  <si>
    <t>Chevrolet Corvette</t>
  </si>
  <si>
    <t>Thomas Strangway</t>
  </si>
  <si>
    <t>Alec Lind</t>
  </si>
  <si>
    <t>Kevin Kral</t>
  </si>
  <si>
    <t>Honda S2000</t>
  </si>
  <si>
    <t>Jonathan Rogers</t>
  </si>
  <si>
    <t>Jerry Morlewski</t>
  </si>
  <si>
    <t>AH Sprite</t>
  </si>
  <si>
    <t>Kendall Jones</t>
  </si>
  <si>
    <t>Chris Stark</t>
  </si>
  <si>
    <t>Jim Becker</t>
  </si>
  <si>
    <t>Steve Ives</t>
  </si>
  <si>
    <t>Sport Renault</t>
  </si>
  <si>
    <t>Edward (Ted) Anderson</t>
  </si>
  <si>
    <t>Brian Murphy</t>
  </si>
  <si>
    <t>John Whapham</t>
  </si>
  <si>
    <t>Spec Racer Ford</t>
  </si>
  <si>
    <t>Dave Vestrand</t>
  </si>
  <si>
    <t>105802_1</t>
  </si>
  <si>
    <t>David Grudzinski</t>
  </si>
  <si>
    <t>Larry Webster</t>
  </si>
  <si>
    <t>Larry Winkelman</t>
  </si>
  <si>
    <t>Spec Racer Ford Gen 3</t>
  </si>
  <si>
    <t>Derek Napiantek</t>
  </si>
  <si>
    <t>Scott Schweitzer</t>
  </si>
  <si>
    <t>Michael O'Dell</t>
  </si>
  <si>
    <t>Nicho Vardis</t>
  </si>
  <si>
    <t>JDR</t>
  </si>
  <si>
    <t>Taylor Stein</t>
  </si>
  <si>
    <t>Elan DP08</t>
  </si>
  <si>
    <t>Kevin Fandozzi</t>
  </si>
  <si>
    <t>Mygale</t>
  </si>
  <si>
    <t>Trevor Williams</t>
  </si>
  <si>
    <t>Elan DP-08</t>
  </si>
  <si>
    <t>Chris Campanale</t>
  </si>
  <si>
    <t>Van Diemen RF00</t>
  </si>
  <si>
    <t>Van Diemen 93</t>
  </si>
  <si>
    <t>John Filios</t>
  </si>
  <si>
    <t>Reynard RF-90</t>
  </si>
  <si>
    <t>Curtis Easterling</t>
  </si>
  <si>
    <t>Reynard FC</t>
  </si>
  <si>
    <t>Steve Myers</t>
  </si>
  <si>
    <t>Reynard 90SF</t>
  </si>
  <si>
    <t>James Dopirak</t>
  </si>
  <si>
    <t>Van Diemen RF-90</t>
  </si>
  <si>
    <t>Peter Burke</t>
  </si>
  <si>
    <t>FE2 Mazda</t>
  </si>
  <si>
    <t>Gary Godula</t>
  </si>
  <si>
    <t>Reynard RF88</t>
  </si>
  <si>
    <t>David Satterley</t>
  </si>
  <si>
    <t>Robert Clark</t>
  </si>
  <si>
    <t>Adams Acer-J</t>
  </si>
  <si>
    <t>Gene Martindale</t>
  </si>
  <si>
    <t>Evolution Mk2</t>
  </si>
  <si>
    <t>James Batteglia</t>
  </si>
  <si>
    <t>Novakar J10</t>
  </si>
  <si>
    <t>Cameron Satterley</t>
  </si>
  <si>
    <t>Colin Satterley</t>
  </si>
  <si>
    <t>Lazer Mk2.5</t>
  </si>
  <si>
    <t>Mysterion</t>
  </si>
  <si>
    <t>Scott Marcero</t>
  </si>
  <si>
    <t>Andrew Kuhn</t>
  </si>
  <si>
    <t>Mark Muddiman</t>
  </si>
  <si>
    <t>DNF</t>
  </si>
  <si>
    <t>DNS</t>
  </si>
  <si>
    <t>Brandon Vivian</t>
  </si>
  <si>
    <t>Tanner Harris</t>
  </si>
  <si>
    <t>Marcus Merideth</t>
  </si>
  <si>
    <t>Tony Roma</t>
  </si>
  <si>
    <t>-</t>
  </si>
  <si>
    <t>Logan McDonough</t>
  </si>
  <si>
    <t>Alejandro Dellatorre</t>
  </si>
  <si>
    <t>Nick Stone</t>
  </si>
  <si>
    <t>Tristan Brown</t>
  </si>
  <si>
    <t>William Lindner</t>
  </si>
  <si>
    <t>Patrick Formica</t>
  </si>
  <si>
    <t>Adrian Nalichowski</t>
  </si>
  <si>
    <t>Arie Ruiter</t>
  </si>
  <si>
    <t>Datsun 280ZX</t>
  </si>
  <si>
    <t>Chris Michalak</t>
  </si>
  <si>
    <t>Carl Biondo</t>
  </si>
  <si>
    <t>Brian Williams</t>
  </si>
  <si>
    <t>Ray Huffmaster</t>
  </si>
  <si>
    <t>269616_1</t>
  </si>
  <si>
    <t>Zihan Zhang</t>
  </si>
  <si>
    <t>Robert Hoffmann</t>
  </si>
  <si>
    <t>Todd Napieralski</t>
  </si>
  <si>
    <t>Thomas Green</t>
  </si>
  <si>
    <t>Saker Rapx</t>
  </si>
  <si>
    <t>Gavin Moore</t>
  </si>
  <si>
    <t>Kurt Liepmann</t>
  </si>
  <si>
    <t>Scott Mackela</t>
  </si>
  <si>
    <t>Scott Reimer</t>
  </si>
  <si>
    <t>Carlos Franca</t>
  </si>
  <si>
    <t>Patrick McRee</t>
  </si>
  <si>
    <t>279510_1</t>
  </si>
  <si>
    <t>Eric McRee</t>
  </si>
  <si>
    <t>NovaRace</t>
  </si>
  <si>
    <t>Mark Bennett</t>
  </si>
  <si>
    <t>Lynx B</t>
  </si>
  <si>
    <t>Cadillac CTS-V</t>
  </si>
  <si>
    <t>Ford Mustang GT</t>
  </si>
  <si>
    <t>Keving Fandozzi</t>
  </si>
  <si>
    <t>Hunter Poole</t>
  </si>
  <si>
    <t>Mike Deronne</t>
  </si>
  <si>
    <t>Pontiac Solstice</t>
  </si>
  <si>
    <t>Luis Goncalves</t>
  </si>
  <si>
    <t>Scion FRS</t>
  </si>
  <si>
    <t>Porsche 944</t>
  </si>
  <si>
    <t>BMW 318i</t>
  </si>
  <si>
    <t>Brian Vinson</t>
  </si>
  <si>
    <t>Pro Pickup</t>
  </si>
  <si>
    <t>Danielo Oliveira</t>
  </si>
  <si>
    <t>Tracie Mullan</t>
  </si>
  <si>
    <t>Swift 014</t>
  </si>
  <si>
    <t>Garry Moorman</t>
  </si>
  <si>
    <t>Evolution Mk1</t>
  </si>
  <si>
    <t>VW</t>
  </si>
  <si>
    <t>Andrew Predoehl</t>
  </si>
  <si>
    <t>JP Deronne</t>
  </si>
  <si>
    <t>Alexander Doss</t>
  </si>
  <si>
    <t>Gregg Vigna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</si>
</sst>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theme="4" tint="0.79998168889431442"/>
      </patternFill>
    </fill>
    <fill>
      <patternFill patternType="solid">
        <fgColor theme="7" tint="0.59999389629810485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1" xfId="0" applyBorder="1"/>
    <xf numFmtId="0" fontId="0" fillId="0" borderId="0" xfId="0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0" borderId="1" xfId="0" applyBorder="1" applyAlignment="1">
      <alignment horizontal="center"/>
    </xf>
    <xf numFmtId="0" fontId="0" fillId="0" borderId="3" xfId="0" applyBorder="1"/>
    <xf numFmtId="0" fontId="1" fillId="6" borderId="1" xfId="0" applyFont="1" applyFill="1" applyBorder="1" applyAlignment="1">
      <alignment horizontal="left" readingOrder="1"/>
    </xf>
    <xf numFmtId="0" fontId="0" fillId="7" borderId="1" xfId="0" applyFill="1" applyBorder="1"/>
    <xf numFmtId="0" fontId="0" fillId="0" borderId="4" xfId="0" applyBorder="1"/>
    <xf numFmtId="0" fontId="0" fillId="0" borderId="0" xfId="0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0" xfId="0" applyFill="1"/>
    <xf numFmtId="0" fontId="0" fillId="0" borderId="1" xfId="0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 textRotation="90"/>
    </xf>
    <xf numFmtId="14" fontId="0" fillId="3" borderId="1" xfId="0" applyNumberFormat="1" applyFill="1" applyBorder="1" applyAlignment="1">
      <alignment horizontal="center" vertical="center" textRotation="90"/>
    </xf>
    <xf numFmtId="14" fontId="0" fillId="4" borderId="1" xfId="0" applyNumberFormat="1" applyFill="1" applyBorder="1" applyAlignment="1">
      <alignment horizontal="center" vertical="center" textRotation="90"/>
    </xf>
    <xf numFmtId="14" fontId="0" fillId="8" borderId="1" xfId="0" applyNumberFormat="1" applyFill="1" applyBorder="1" applyAlignment="1">
      <alignment horizontal="center" vertical="center" textRotation="90"/>
    </xf>
    <xf numFmtId="0" fontId="0" fillId="8" borderId="1" xfId="0" applyFill="1" applyBorder="1"/>
    <xf numFmtId="0" fontId="0" fillId="9" borderId="1" xfId="0" applyFill="1" applyBorder="1"/>
    <xf numFmtId="0" fontId="0" fillId="10" borderId="1" xfId="0" applyFill="1" applyBorder="1"/>
    <xf numFmtId="0" fontId="0" fillId="5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14" fontId="0" fillId="11" borderId="1" xfId="0" applyNumberFormat="1" applyFill="1" applyBorder="1" applyAlignment="1">
      <alignment horizontal="center" vertical="center" textRotation="90"/>
    </xf>
    <xf numFmtId="0" fontId="0" fillId="11" borderId="1" xfId="0" applyFill="1" applyBorder="1" applyAlignment="1">
      <alignment horizontal="center" vertical="center"/>
    </xf>
    <xf numFmtId="0" fontId="0" fillId="11" borderId="1" xfId="0" applyFill="1" applyBorder="1"/>
    <xf numFmtId="0" fontId="0" fillId="11" borderId="0" xfId="0" applyFill="1"/>
    <xf numFmtId="0" fontId="2" fillId="12" borderId="1" xfId="0" applyFont="1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11" borderId="2" xfId="0" applyFill="1" applyBorder="1" applyAlignment="1">
      <alignment horizontal="center" vertical="center" wrapText="1"/>
    </xf>
    <xf numFmtId="0" fontId="0" fillId="11" borderId="3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</cellXfs>
  <cellStyles count="1">
    <cellStyle name="Normal" xfId="0" builtinId="0"/>
  </cellStyles>
  <dxfs count="168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CC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48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3B13B-D0FC-447A-AE6E-ACDBA630519F}">
  <dimension ref="A1:Z16"/>
  <sheetViews>
    <sheetView tabSelected="1" zoomScaleNormal="100" workbookViewId="0"/>
  </sheetViews>
  <sheetFormatPr defaultRowHeight="15" x14ac:dyDescent="0.25"/>
  <cols>
    <col min="2" max="2" width="18" bestFit="1" customWidth="1"/>
    <col min="3" max="3" width="17" bestFit="1" customWidth="1"/>
    <col min="4" max="4" width="9.140625" style="18" customWidth="1"/>
    <col min="5" max="5" width="10.28515625" customWidth="1"/>
    <col min="6" max="6" width="9.140625" customWidth="1"/>
    <col min="7" max="7" width="13.140625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6" width="9.140625" hidden="1" customWidth="1"/>
  </cols>
  <sheetData>
    <row r="1" spans="1:26" ht="65.099999999999994" customHeight="1" x14ac:dyDescent="0.25">
      <c r="A1" s="4"/>
      <c r="B1" s="4"/>
      <c r="C1" s="4"/>
      <c r="D1" s="21"/>
      <c r="E1" s="4"/>
      <c r="F1" s="4"/>
      <c r="G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6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</row>
    <row r="3" spans="1:26" x14ac:dyDescent="0.25">
      <c r="A3" s="38">
        <v>1</v>
      </c>
      <c r="B3" s="4" t="s">
        <v>16</v>
      </c>
      <c r="C3" s="4" t="s">
        <v>13</v>
      </c>
      <c r="D3" s="21" t="s">
        <v>14</v>
      </c>
      <c r="E3" s="13">
        <v>545381</v>
      </c>
      <c r="F3" s="21">
        <f t="shared" ref="F3:F16" si="0">COUNTIF(H3:Q3,"DNF")+COUNT(H3:Q3)</f>
        <v>7</v>
      </c>
      <c r="G3" s="21" cm="1">
        <f t="array" ref="G3">SUM(IFERROR(R3:Y3,0))</f>
        <v>176</v>
      </c>
      <c r="H3" s="6"/>
      <c r="I3" s="6"/>
      <c r="J3" s="7">
        <v>17</v>
      </c>
      <c r="K3" s="7">
        <v>25</v>
      </c>
      <c r="L3" s="8">
        <v>25</v>
      </c>
      <c r="M3" s="8">
        <v>25</v>
      </c>
      <c r="N3" s="19" t="s">
        <v>133</v>
      </c>
      <c r="O3" s="19"/>
      <c r="P3" s="35">
        <v>25</v>
      </c>
      <c r="Q3" s="35">
        <v>25</v>
      </c>
      <c r="R3">
        <f>LARGE($H3:$Q3, COLUMNS($H3:H3))</f>
        <v>25</v>
      </c>
      <c r="S3">
        <f>LARGE($H3:$Q3, COLUMNS($H3:I3))</f>
        <v>25</v>
      </c>
      <c r="T3">
        <f>LARGE($H3:$Q3, COLUMNS($H3:J3))</f>
        <v>25</v>
      </c>
      <c r="U3">
        <f>LARGE($H3:$Q3, COLUMNS($H3:K3))</f>
        <v>25</v>
      </c>
      <c r="V3">
        <f>LARGE($H3:$Q3, COLUMNS($H3:L3))</f>
        <v>25</v>
      </c>
      <c r="W3">
        <f>LARGE($H3:$Q3, COLUMNS($H3:M3))</f>
        <v>17</v>
      </c>
      <c r="X3">
        <f>LARGE($H3:$Q3, COLUMNS($H3:M3))</f>
        <v>17</v>
      </c>
      <c r="Y3">
        <f>LARGE($H3:$Q3, COLUMNS($H3:M3))</f>
        <v>17</v>
      </c>
      <c r="Z3">
        <f>SUM(R3:Y3)</f>
        <v>176</v>
      </c>
    </row>
    <row r="4" spans="1:26" x14ac:dyDescent="0.25">
      <c r="A4" s="13">
        <v>2</v>
      </c>
      <c r="B4" s="4" t="s">
        <v>19</v>
      </c>
      <c r="C4" s="4" t="s">
        <v>13</v>
      </c>
      <c r="D4" s="21" t="s">
        <v>14</v>
      </c>
      <c r="E4" s="13">
        <v>648007</v>
      </c>
      <c r="F4" s="21">
        <f t="shared" si="0"/>
        <v>6</v>
      </c>
      <c r="G4" s="21" cm="1">
        <f t="array" ref="G4">SUM(IFERROR(R4:Y4,0))</f>
        <v>155</v>
      </c>
      <c r="H4" s="6"/>
      <c r="I4" s="6"/>
      <c r="J4" s="7">
        <v>18</v>
      </c>
      <c r="K4" s="7">
        <v>17</v>
      </c>
      <c r="L4" s="8">
        <v>18</v>
      </c>
      <c r="M4" s="8">
        <v>18</v>
      </c>
      <c r="N4" s="19">
        <v>25</v>
      </c>
      <c r="O4" s="19">
        <v>25</v>
      </c>
      <c r="P4" s="35"/>
      <c r="Q4" s="35"/>
      <c r="R4">
        <f>LARGE($H4:$Q4, COLUMNS($H4:H4))</f>
        <v>25</v>
      </c>
      <c r="S4">
        <f>LARGE($H4:$Q4, COLUMNS($H4:I4))</f>
        <v>25</v>
      </c>
      <c r="T4">
        <f>LARGE($H4:$Q4, COLUMNS($H4:J4))</f>
        <v>18</v>
      </c>
      <c r="U4">
        <f>LARGE($H4:$Q4, COLUMNS($H4:K4))</f>
        <v>18</v>
      </c>
      <c r="V4">
        <f>LARGE($H4:$Q4, COLUMNS($H4:L4))</f>
        <v>18</v>
      </c>
      <c r="W4">
        <f>LARGE($H4:$Q4, COLUMNS($H4:M4))</f>
        <v>17</v>
      </c>
      <c r="X4">
        <f>LARGE($H4:$Q4, COLUMNS($H4:M4))</f>
        <v>17</v>
      </c>
      <c r="Y4">
        <f>LARGE($H4:$Q4, COLUMNS($H4:M4))</f>
        <v>17</v>
      </c>
      <c r="Z4">
        <f t="shared" ref="Z4:Z8" si="1">SUM(R4:Y4)</f>
        <v>155</v>
      </c>
    </row>
    <row r="5" spans="1:26" x14ac:dyDescent="0.25">
      <c r="A5" s="4"/>
      <c r="B5" s="4" t="s">
        <v>17</v>
      </c>
      <c r="C5" s="4" t="s">
        <v>18</v>
      </c>
      <c r="D5" s="21" t="s">
        <v>14</v>
      </c>
      <c r="E5" s="13">
        <v>495486</v>
      </c>
      <c r="F5" s="21">
        <f t="shared" si="0"/>
        <v>4</v>
      </c>
      <c r="G5" s="21" cm="1">
        <f t="array" ref="G5">SUM(IFERROR(R5:Y5,0))</f>
        <v>68</v>
      </c>
      <c r="H5" s="6">
        <v>15</v>
      </c>
      <c r="I5" s="6">
        <v>14</v>
      </c>
      <c r="J5" s="7"/>
      <c r="K5" s="7"/>
      <c r="L5" s="8"/>
      <c r="M5" s="8"/>
      <c r="N5" s="19"/>
      <c r="O5" s="19"/>
      <c r="P5" s="35">
        <v>18</v>
      </c>
      <c r="Q5" s="35">
        <v>21</v>
      </c>
      <c r="R5">
        <f>LARGE($H5:$Q5, COLUMNS($H5:H5))</f>
        <v>21</v>
      </c>
      <c r="S5">
        <f>LARGE($H5:$Q5, COLUMNS($H5:I5))</f>
        <v>18</v>
      </c>
      <c r="T5">
        <f>LARGE($H5:$Q5, COLUMNS($H5:J5))</f>
        <v>15</v>
      </c>
      <c r="U5">
        <f>LARGE($H5:$Q5, COLUMNS($H5:K5))</f>
        <v>14</v>
      </c>
      <c r="V5" t="e">
        <f>LARGE($H5:$Q5, COLUMNS($H5:L5))</f>
        <v>#NUM!</v>
      </c>
      <c r="W5" t="e">
        <f>LARGE($H5:$Q5, COLUMNS($H5:M5))</f>
        <v>#NUM!</v>
      </c>
      <c r="X5" t="e">
        <f>LARGE($H5:$Q5, COLUMNS($H5:M5))</f>
        <v>#NUM!</v>
      </c>
      <c r="Y5" t="e">
        <f>LARGE($H5:$Q5, COLUMNS($H5:M5))</f>
        <v>#NUM!</v>
      </c>
      <c r="Z5" t="e">
        <f t="shared" si="1"/>
        <v>#NUM!</v>
      </c>
    </row>
    <row r="6" spans="1:26" s="17" customFormat="1" x14ac:dyDescent="0.25">
      <c r="A6" s="13">
        <v>3</v>
      </c>
      <c r="B6" s="4" t="s">
        <v>12</v>
      </c>
      <c r="C6" s="4" t="s">
        <v>13</v>
      </c>
      <c r="D6" s="21" t="s">
        <v>14</v>
      </c>
      <c r="E6" s="13">
        <v>206346</v>
      </c>
      <c r="F6" s="21">
        <f t="shared" si="0"/>
        <v>5</v>
      </c>
      <c r="G6" s="21" cm="1">
        <f t="array" ref="G6">SUM(IFERROR(R6:Y6,0))</f>
        <v>59</v>
      </c>
      <c r="H6" s="6">
        <v>21</v>
      </c>
      <c r="I6" s="6">
        <v>17</v>
      </c>
      <c r="J6" s="7" t="s">
        <v>133</v>
      </c>
      <c r="K6" s="7" t="s">
        <v>134</v>
      </c>
      <c r="L6" s="8" t="s">
        <v>133</v>
      </c>
      <c r="M6" s="8">
        <v>21</v>
      </c>
      <c r="N6" s="19"/>
      <c r="O6" s="19"/>
      <c r="P6" s="35"/>
      <c r="Q6" s="35"/>
      <c r="R6">
        <f>LARGE($H6:$Q6, COLUMNS($H6:H6))</f>
        <v>21</v>
      </c>
      <c r="S6">
        <f>LARGE($H6:$Q6, COLUMNS($H6:I6))</f>
        <v>21</v>
      </c>
      <c r="T6">
        <f>LARGE($H6:$Q6, COLUMNS($H6:J6))</f>
        <v>17</v>
      </c>
      <c r="U6" t="e">
        <f>LARGE($H6:$Q6, COLUMNS($H6:K6))</f>
        <v>#NUM!</v>
      </c>
      <c r="V6" t="e">
        <f>LARGE($H6:$Q6, COLUMNS($H6:L6))</f>
        <v>#NUM!</v>
      </c>
      <c r="W6" t="e">
        <f>LARGE($H6:$Q6, COLUMNS($H6:M6))</f>
        <v>#NUM!</v>
      </c>
      <c r="X6" t="e">
        <f>LARGE($H6:$Q6, COLUMNS($H6:M6))</f>
        <v>#NUM!</v>
      </c>
      <c r="Y6" t="e">
        <f>LARGE($H6:$Q6, COLUMNS($H6:M6))</f>
        <v>#NUM!</v>
      </c>
      <c r="Z6" t="e">
        <f t="shared" si="1"/>
        <v>#NUM!</v>
      </c>
    </row>
    <row r="7" spans="1:26" x14ac:dyDescent="0.25">
      <c r="A7" s="4"/>
      <c r="B7" s="4" t="s">
        <v>52</v>
      </c>
      <c r="C7" s="4" t="s">
        <v>170</v>
      </c>
      <c r="D7" s="21" t="s">
        <v>14</v>
      </c>
      <c r="E7" s="13" t="s">
        <v>53</v>
      </c>
      <c r="F7" s="21">
        <f t="shared" si="0"/>
        <v>2</v>
      </c>
      <c r="G7" s="21" cm="1">
        <f t="array" ref="G7">SUM(IFERROR(R7:Y7,0))</f>
        <v>50</v>
      </c>
      <c r="H7" s="6">
        <v>25</v>
      </c>
      <c r="I7" s="6">
        <v>25</v>
      </c>
      <c r="J7" s="7"/>
      <c r="K7" s="7"/>
      <c r="L7" s="8"/>
      <c r="M7" s="8"/>
      <c r="N7" s="19"/>
      <c r="O7" s="19"/>
      <c r="P7" s="35"/>
      <c r="Q7" s="35"/>
      <c r="R7">
        <f>LARGE($H7:$Q7, COLUMNS($H7:H7))</f>
        <v>25</v>
      </c>
      <c r="S7">
        <f>LARGE($H7:$Q7, COLUMNS($H7:I7))</f>
        <v>25</v>
      </c>
      <c r="T7" t="e">
        <f>LARGE($H7:$Q7, COLUMNS($H7:J7))</f>
        <v>#NUM!</v>
      </c>
      <c r="U7" t="e">
        <f>LARGE($H7:$Q7, COLUMNS($H7:K7))</f>
        <v>#NUM!</v>
      </c>
      <c r="V7" t="e">
        <f>LARGE($H7:$Q7, COLUMNS($H7:L7))</f>
        <v>#NUM!</v>
      </c>
      <c r="W7" t="e">
        <f>LARGE($H7:$Q7, COLUMNS($H7:M7))</f>
        <v>#NUM!</v>
      </c>
      <c r="X7" t="e">
        <f>LARGE($H7:$Q7, COLUMNS($H7:M7))</f>
        <v>#NUM!</v>
      </c>
      <c r="Y7" t="e">
        <f>LARGE($H7:$Q7, COLUMNS($H7:M7))</f>
        <v>#NUM!</v>
      </c>
      <c r="Z7" t="e">
        <f t="shared" si="1"/>
        <v>#NUM!</v>
      </c>
    </row>
    <row r="8" spans="1:26" x14ac:dyDescent="0.25">
      <c r="A8" s="4"/>
      <c r="B8" s="4" t="s">
        <v>25</v>
      </c>
      <c r="C8" s="4" t="s">
        <v>13</v>
      </c>
      <c r="D8" s="21" t="s">
        <v>14</v>
      </c>
      <c r="E8" s="4">
        <v>674522</v>
      </c>
      <c r="F8" s="21">
        <f t="shared" si="0"/>
        <v>2</v>
      </c>
      <c r="G8" s="21" cm="1">
        <f t="array" ref="G8">SUM(IFERROR(R8:Y8,0))</f>
        <v>46</v>
      </c>
      <c r="H8" s="6"/>
      <c r="I8" s="6"/>
      <c r="J8" s="7">
        <v>25</v>
      </c>
      <c r="K8" s="7">
        <v>21</v>
      </c>
      <c r="L8" s="8"/>
      <c r="M8" s="8"/>
      <c r="N8" s="19"/>
      <c r="O8" s="19"/>
      <c r="P8" s="35"/>
      <c r="Q8" s="35"/>
      <c r="R8">
        <f>LARGE($H8:$Q8, COLUMNS($H8:H8))</f>
        <v>25</v>
      </c>
      <c r="S8">
        <f>LARGE($H8:$Q8, COLUMNS($H8:I8))</f>
        <v>21</v>
      </c>
      <c r="T8" t="e">
        <f>LARGE($H8:$Q8, COLUMNS($H8:J8))</f>
        <v>#NUM!</v>
      </c>
      <c r="U8" t="e">
        <f>LARGE($H8:$Q8, COLUMNS($H8:K8))</f>
        <v>#NUM!</v>
      </c>
      <c r="V8" t="e">
        <f>LARGE($H8:$Q8, COLUMNS($H8:L8))</f>
        <v>#NUM!</v>
      </c>
      <c r="W8" t="e">
        <f>LARGE($H8:$Q8, COLUMNS($H8:M8))</f>
        <v>#NUM!</v>
      </c>
      <c r="X8" t="e">
        <f>LARGE($H8:$Q8, COLUMNS($H8:M8))</f>
        <v>#NUM!</v>
      </c>
      <c r="Y8" t="e">
        <f>LARGE($H8:$Q8, COLUMNS($H8:M8))</f>
        <v>#NUM!</v>
      </c>
      <c r="Z8" t="e">
        <f t="shared" si="1"/>
        <v>#NUM!</v>
      </c>
    </row>
    <row r="9" spans="1:26" x14ac:dyDescent="0.25">
      <c r="A9" s="4"/>
      <c r="B9" s="4" t="s">
        <v>130</v>
      </c>
      <c r="C9" s="4" t="s">
        <v>171</v>
      </c>
      <c r="D9" s="21" t="s">
        <v>14</v>
      </c>
      <c r="E9" s="4">
        <v>497095</v>
      </c>
      <c r="F9" s="21">
        <f t="shared" si="0"/>
        <v>2</v>
      </c>
      <c r="G9" s="21" cm="1">
        <f t="array" ref="G9">SUM(IFERROR(R9:Y9,0))</f>
        <v>39</v>
      </c>
      <c r="H9" s="6">
        <v>18</v>
      </c>
      <c r="I9" s="6">
        <v>21</v>
      </c>
      <c r="J9" s="7"/>
      <c r="K9" s="7"/>
      <c r="L9" s="8"/>
      <c r="M9" s="8"/>
      <c r="N9" s="19"/>
      <c r="O9" s="19"/>
      <c r="P9" s="35"/>
      <c r="Q9" s="35"/>
      <c r="R9">
        <f>LARGE($H9:$Q9, COLUMNS($H9:H9))</f>
        <v>21</v>
      </c>
      <c r="S9">
        <f>LARGE($H9:$Q9, COLUMNS($H9:I9))</f>
        <v>18</v>
      </c>
      <c r="T9" t="e">
        <f>LARGE($H9:$Q9, COLUMNS($H9:J9))</f>
        <v>#NUM!</v>
      </c>
      <c r="U9" t="e">
        <f>LARGE($H9:$Q9, COLUMNS($H9:K9))</f>
        <v>#NUM!</v>
      </c>
      <c r="V9" t="e">
        <f>LARGE($H9:$Q9, COLUMNS($H9:L9))</f>
        <v>#NUM!</v>
      </c>
      <c r="W9" t="e">
        <f>LARGE($H9:$Q9, COLUMNS($H9:M9))</f>
        <v>#NUM!</v>
      </c>
      <c r="X9" t="e">
        <f>LARGE($H9:$Q9, COLUMNS($H9:M9))</f>
        <v>#NUM!</v>
      </c>
      <c r="Y9" t="e">
        <f>LARGE($H9:$Q9, COLUMNS($H9:M9))</f>
        <v>#NUM!</v>
      </c>
      <c r="Z9" t="e">
        <f t="shared" ref="Z9:Z16" si="2">SUM(R9:Y9)</f>
        <v>#NUM!</v>
      </c>
    </row>
    <row r="10" spans="1:26" x14ac:dyDescent="0.25">
      <c r="A10" s="4"/>
      <c r="B10" s="4" t="s">
        <v>131</v>
      </c>
      <c r="C10" s="4" t="s">
        <v>15</v>
      </c>
      <c r="D10" s="21" t="s">
        <v>14</v>
      </c>
      <c r="E10" s="4">
        <v>527847</v>
      </c>
      <c r="F10" s="21">
        <f t="shared" si="0"/>
        <v>2</v>
      </c>
      <c r="G10" s="21" cm="1">
        <f t="array" ref="G10">SUM(IFERROR(R10:Y10,0))</f>
        <v>39</v>
      </c>
      <c r="H10" s="6"/>
      <c r="I10" s="6"/>
      <c r="J10" s="7">
        <v>21</v>
      </c>
      <c r="K10" s="7">
        <v>18</v>
      </c>
      <c r="L10" s="8"/>
      <c r="M10" s="8"/>
      <c r="N10" s="19"/>
      <c r="O10" s="19"/>
      <c r="P10" s="35"/>
      <c r="Q10" s="35"/>
      <c r="R10">
        <f>LARGE($H10:$Q10, COLUMNS($H10:H10))</f>
        <v>21</v>
      </c>
      <c r="S10">
        <f>LARGE($H10:$Q10, COLUMNS($H10:I10))</f>
        <v>18</v>
      </c>
      <c r="T10" t="e">
        <f>LARGE($H10:$Q10, COLUMNS($H10:J10))</f>
        <v>#NUM!</v>
      </c>
      <c r="U10" t="e">
        <f>LARGE($H10:$Q10, COLUMNS($H10:K10))</f>
        <v>#NUM!</v>
      </c>
      <c r="V10" t="e">
        <f>LARGE($H10:$Q10, COLUMNS($H10:L10))</f>
        <v>#NUM!</v>
      </c>
      <c r="W10" t="e">
        <f>LARGE($H10:$Q10, COLUMNS($H10:M10))</f>
        <v>#NUM!</v>
      </c>
      <c r="X10" t="e">
        <f>LARGE($H10:$Q10, COLUMNS($H10:M10))</f>
        <v>#NUM!</v>
      </c>
      <c r="Y10" t="e">
        <f>LARGE($H10:$Q10, COLUMNS($H10:M10))</f>
        <v>#NUM!</v>
      </c>
      <c r="Z10" t="e">
        <f t="shared" si="2"/>
        <v>#NUM!</v>
      </c>
    </row>
    <row r="11" spans="1:26" x14ac:dyDescent="0.25">
      <c r="A11" s="4"/>
      <c r="B11" s="4" t="s">
        <v>20</v>
      </c>
      <c r="C11" s="4" t="s">
        <v>15</v>
      </c>
      <c r="D11" s="21" t="s">
        <v>14</v>
      </c>
      <c r="E11" s="4">
        <v>684043</v>
      </c>
      <c r="F11" s="21">
        <f t="shared" si="0"/>
        <v>2</v>
      </c>
      <c r="G11" s="21" cm="1">
        <f t="array" ref="G11">SUM(IFERROR(R11:Y11,0))</f>
        <v>34</v>
      </c>
      <c r="H11" s="6">
        <v>16</v>
      </c>
      <c r="I11" s="6">
        <v>18</v>
      </c>
      <c r="J11" s="7"/>
      <c r="K11" s="7"/>
      <c r="L11" s="8"/>
      <c r="M11" s="8"/>
      <c r="N11" s="19"/>
      <c r="O11" s="19"/>
      <c r="P11" s="35"/>
      <c r="Q11" s="35"/>
      <c r="R11">
        <f>LARGE($H11:$Q11, COLUMNS($H11:H11))</f>
        <v>18</v>
      </c>
      <c r="S11">
        <f>LARGE($H11:$Q11, COLUMNS($H11:I11))</f>
        <v>16</v>
      </c>
      <c r="T11" t="e">
        <f>LARGE($H11:$Q11, COLUMNS($H11:J11))</f>
        <v>#NUM!</v>
      </c>
      <c r="U11" t="e">
        <f>LARGE($H11:$Q11, COLUMNS($H11:K11))</f>
        <v>#NUM!</v>
      </c>
      <c r="V11" t="e">
        <f>LARGE($H11:$Q11, COLUMNS($H11:L11))</f>
        <v>#NUM!</v>
      </c>
      <c r="W11" t="e">
        <f>LARGE($H11:$Q11, COLUMNS($H11:M11))</f>
        <v>#NUM!</v>
      </c>
      <c r="X11" t="e">
        <f>LARGE($H11:$Q11, COLUMNS($H11:M11))</f>
        <v>#NUM!</v>
      </c>
      <c r="Y11" t="e">
        <f>LARGE($H11:$Q11, COLUMNS($H11:M11))</f>
        <v>#NUM!</v>
      </c>
      <c r="Z11" t="e">
        <f t="shared" si="2"/>
        <v>#NUM!</v>
      </c>
    </row>
    <row r="12" spans="1:26" x14ac:dyDescent="0.25">
      <c r="A12" s="4"/>
      <c r="B12" s="4" t="s">
        <v>21</v>
      </c>
      <c r="C12" s="4" t="s">
        <v>22</v>
      </c>
      <c r="D12" s="21" t="s">
        <v>14</v>
      </c>
      <c r="E12" s="4">
        <v>408035</v>
      </c>
      <c r="F12" s="21">
        <f t="shared" si="0"/>
        <v>2</v>
      </c>
      <c r="G12" s="21" cm="1">
        <f t="array" ref="G12">SUM(IFERROR(R12:Y12,0))</f>
        <v>33</v>
      </c>
      <c r="H12" s="6">
        <v>17</v>
      </c>
      <c r="I12" s="6">
        <v>16</v>
      </c>
      <c r="J12" s="7"/>
      <c r="K12" s="7"/>
      <c r="L12" s="8"/>
      <c r="M12" s="8"/>
      <c r="N12" s="19"/>
      <c r="O12" s="19"/>
      <c r="P12" s="35"/>
      <c r="Q12" s="35"/>
      <c r="R12">
        <f>LARGE($H12:$Q12, COLUMNS($H12:H12))</f>
        <v>17</v>
      </c>
      <c r="S12">
        <f>LARGE($H12:$Q12, COLUMNS($H12:I12))</f>
        <v>16</v>
      </c>
      <c r="T12" t="e">
        <f>LARGE($H12:$Q12, COLUMNS($H12:J12))</f>
        <v>#NUM!</v>
      </c>
      <c r="U12" t="e">
        <f>LARGE($H12:$Q12, COLUMNS($H12:K12))</f>
        <v>#NUM!</v>
      </c>
      <c r="V12" t="e">
        <f>LARGE($H12:$Q12, COLUMNS($H12:L12))</f>
        <v>#NUM!</v>
      </c>
      <c r="W12" t="e">
        <f>LARGE($H12:$Q12, COLUMNS($H12:M12))</f>
        <v>#NUM!</v>
      </c>
      <c r="X12" t="e">
        <f>LARGE($H12:$Q12, COLUMNS($H12:M12))</f>
        <v>#NUM!</v>
      </c>
      <c r="Y12" t="e">
        <f>LARGE($H12:$Q12, COLUMNS($H12:M12))</f>
        <v>#NUM!</v>
      </c>
      <c r="Z12" t="e">
        <f t="shared" si="2"/>
        <v>#NUM!</v>
      </c>
    </row>
    <row r="13" spans="1:26" x14ac:dyDescent="0.25">
      <c r="A13" s="4"/>
      <c r="B13" s="4" t="s">
        <v>23</v>
      </c>
      <c r="C13" s="4" t="s">
        <v>15</v>
      </c>
      <c r="D13" s="21" t="s">
        <v>14</v>
      </c>
      <c r="E13" s="4">
        <v>717742</v>
      </c>
      <c r="F13" s="21">
        <f t="shared" si="0"/>
        <v>2</v>
      </c>
      <c r="G13" s="21" cm="1">
        <f t="array" ref="G13">SUM(IFERROR(R13:Y13,0))</f>
        <v>27</v>
      </c>
      <c r="H13" s="6">
        <v>14</v>
      </c>
      <c r="I13" s="6">
        <v>13</v>
      </c>
      <c r="J13" s="7"/>
      <c r="K13" s="7"/>
      <c r="L13" s="8"/>
      <c r="M13" s="8"/>
      <c r="N13" s="19"/>
      <c r="O13" s="19"/>
      <c r="P13" s="35"/>
      <c r="Q13" s="35"/>
      <c r="R13">
        <f>LARGE($H13:$Q13, COLUMNS($H13:H13))</f>
        <v>14</v>
      </c>
      <c r="S13">
        <f>LARGE($H13:$Q13, COLUMNS($H13:I13))</f>
        <v>13</v>
      </c>
      <c r="T13" t="e">
        <f>LARGE($H13:$Q13, COLUMNS($H13:J13))</f>
        <v>#NUM!</v>
      </c>
      <c r="U13" t="e">
        <f>LARGE($H13:$Q13, COLUMNS($H13:K13))</f>
        <v>#NUM!</v>
      </c>
      <c r="V13" t="e">
        <f>LARGE($H13:$Q13, COLUMNS($H13:L13))</f>
        <v>#NUM!</v>
      </c>
      <c r="W13" t="e">
        <f>LARGE($H13:$Q13, COLUMNS($H13:M13))</f>
        <v>#NUM!</v>
      </c>
      <c r="X13" t="e">
        <f>LARGE($H13:$Q13, COLUMNS($H13:M13))</f>
        <v>#NUM!</v>
      </c>
      <c r="Y13" t="e">
        <f>LARGE($H13:$Q13, COLUMNS($H13:M13))</f>
        <v>#NUM!</v>
      </c>
      <c r="Z13" t="e">
        <f t="shared" si="2"/>
        <v>#NUM!</v>
      </c>
    </row>
    <row r="14" spans="1:26" x14ac:dyDescent="0.25">
      <c r="A14" s="4"/>
      <c r="B14" s="4" t="s">
        <v>24</v>
      </c>
      <c r="C14" s="4" t="s">
        <v>13</v>
      </c>
      <c r="D14" s="21" t="s">
        <v>14</v>
      </c>
      <c r="E14" s="4">
        <v>469712</v>
      </c>
      <c r="F14" s="21">
        <f t="shared" si="0"/>
        <v>1</v>
      </c>
      <c r="G14" s="21" cm="1">
        <f t="array" ref="G14">SUM(IFERROR(R14:Y14,0))</f>
        <v>21</v>
      </c>
      <c r="H14" s="9"/>
      <c r="I14" s="9"/>
      <c r="J14" s="10"/>
      <c r="K14" s="10"/>
      <c r="L14" s="61">
        <v>21</v>
      </c>
      <c r="M14" s="61" t="s">
        <v>134</v>
      </c>
      <c r="N14" s="26"/>
      <c r="O14" s="26"/>
      <c r="P14" s="36"/>
      <c r="Q14" s="36"/>
      <c r="R14">
        <f>LARGE($H14:$Q14, COLUMNS($H14:H14))</f>
        <v>21</v>
      </c>
      <c r="S14" t="e">
        <f>LARGE($H14:$Q14, COLUMNS($H14:I14))</f>
        <v>#NUM!</v>
      </c>
      <c r="T14" t="e">
        <f>LARGE($H14:$Q14, COLUMNS($H14:J14))</f>
        <v>#NUM!</v>
      </c>
      <c r="U14" t="e">
        <f>LARGE($H14:$Q14, COLUMNS($H14:K14))</f>
        <v>#NUM!</v>
      </c>
      <c r="V14" t="e">
        <f>LARGE($H14:$Q14, COLUMNS($H14:L14))</f>
        <v>#NUM!</v>
      </c>
      <c r="W14" t="e">
        <f>LARGE($H14:$Q14, COLUMNS($H14:M14))</f>
        <v>#NUM!</v>
      </c>
      <c r="X14" t="e">
        <f>LARGE($H14:$Q14, COLUMNS($H14:M14))</f>
        <v>#NUM!</v>
      </c>
      <c r="Y14" t="e">
        <f>LARGE($H14:$Q14, COLUMNS($H14:M14))</f>
        <v>#NUM!</v>
      </c>
      <c r="Z14" t="e">
        <f t="shared" si="2"/>
        <v>#NUM!</v>
      </c>
    </row>
    <row r="15" spans="1:26" ht="15.75" customHeight="1" x14ac:dyDescent="0.25">
      <c r="A15" s="4"/>
      <c r="B15" s="4" t="s">
        <v>172</v>
      </c>
      <c r="C15" s="4" t="s">
        <v>15</v>
      </c>
      <c r="D15" s="21" t="s">
        <v>14</v>
      </c>
      <c r="E15" s="4">
        <v>330273</v>
      </c>
      <c r="F15" s="21">
        <f t="shared" si="0"/>
        <v>1</v>
      </c>
      <c r="G15" s="21" cm="1">
        <f t="array" ref="G15">SUM(IFERROR(R15:Y15,0))</f>
        <v>21</v>
      </c>
      <c r="H15" s="9"/>
      <c r="I15" s="9"/>
      <c r="J15" s="10"/>
      <c r="K15" s="10"/>
      <c r="L15" s="11"/>
      <c r="M15" s="11"/>
      <c r="N15" s="26"/>
      <c r="O15" s="26"/>
      <c r="P15" s="36">
        <v>21</v>
      </c>
      <c r="Q15" s="36"/>
      <c r="R15">
        <f>LARGE($H15:$Q15, COLUMNS($H15:H15))</f>
        <v>21</v>
      </c>
      <c r="S15" t="e">
        <f>LARGE($H15:$Q15, COLUMNS($H15:I15))</f>
        <v>#NUM!</v>
      </c>
      <c r="T15" t="e">
        <f>LARGE($H15:$Q15, COLUMNS($H15:J15))</f>
        <v>#NUM!</v>
      </c>
      <c r="U15" t="e">
        <f>LARGE($H15:$Q15, COLUMNS($H15:K15))</f>
        <v>#NUM!</v>
      </c>
      <c r="V15" t="e">
        <f>LARGE($H15:$Q15, COLUMNS($H15:L15))</f>
        <v>#NUM!</v>
      </c>
      <c r="W15" t="e">
        <f>LARGE($H15:$Q15, COLUMNS($H15:M15))</f>
        <v>#NUM!</v>
      </c>
      <c r="X15" t="e">
        <f>LARGE($H15:$Q15, COLUMNS($H15:M15))</f>
        <v>#NUM!</v>
      </c>
      <c r="Y15" t="e">
        <f>LARGE($H15:$Q15, COLUMNS($H15:M15))</f>
        <v>#NUM!</v>
      </c>
      <c r="Z15" t="e">
        <f t="shared" si="2"/>
        <v>#NUM!</v>
      </c>
    </row>
    <row r="16" spans="1:26" x14ac:dyDescent="0.25">
      <c r="A16" s="4"/>
      <c r="B16" s="4" t="s">
        <v>132</v>
      </c>
      <c r="C16" s="4" t="s">
        <v>22</v>
      </c>
      <c r="D16" s="21" t="s">
        <v>14</v>
      </c>
      <c r="E16" s="4">
        <v>110825</v>
      </c>
      <c r="F16" s="21">
        <f t="shared" si="0"/>
        <v>2</v>
      </c>
      <c r="G16" s="21" cm="1">
        <f t="array" ref="G16">SUM(IFERROR(R16:Y16,0))</f>
        <v>15</v>
      </c>
      <c r="H16" s="57" t="s">
        <v>133</v>
      </c>
      <c r="I16" s="57">
        <v>15</v>
      </c>
      <c r="J16" s="10"/>
      <c r="K16" s="10"/>
      <c r="L16" s="11"/>
      <c r="M16" s="11"/>
      <c r="N16" s="26"/>
      <c r="O16" s="26"/>
      <c r="P16" s="36"/>
      <c r="Q16" s="36"/>
      <c r="R16">
        <f>LARGE($H16:$Q16, COLUMNS($H16:H16))</f>
        <v>15</v>
      </c>
      <c r="S16" t="e">
        <f>LARGE($H16:$Q16, COLUMNS($H16:I16))</f>
        <v>#NUM!</v>
      </c>
      <c r="T16" t="e">
        <f>LARGE($H16:$Q16, COLUMNS($H16:J16))</f>
        <v>#NUM!</v>
      </c>
      <c r="U16" t="e">
        <f>LARGE($H16:$Q16, COLUMNS($H16:K16))</f>
        <v>#NUM!</v>
      </c>
      <c r="V16" t="e">
        <f>LARGE($H16:$Q16, COLUMNS($H16:L16))</f>
        <v>#NUM!</v>
      </c>
      <c r="W16" t="e">
        <f>LARGE($H16:$Q16, COLUMNS($H16:M16))</f>
        <v>#NUM!</v>
      </c>
      <c r="X16" t="e">
        <f>LARGE($H16:$Q16, COLUMNS($H16:M16))</f>
        <v>#NUM!</v>
      </c>
      <c r="Y16" t="e">
        <f>LARGE($H16:$Q16, COLUMNS($H16:M16))</f>
        <v>#NUM!</v>
      </c>
      <c r="Z16" t="e">
        <f t="shared" si="2"/>
        <v>#NUM!</v>
      </c>
    </row>
  </sheetData>
  <sortState xmlns:xlrd2="http://schemas.microsoft.com/office/spreadsheetml/2017/richdata2" ref="A3:Q16">
    <sortCondition descending="1" ref="G3:G16"/>
  </sortState>
  <mergeCells count="5">
    <mergeCell ref="P2:Q2"/>
    <mergeCell ref="H2:I2"/>
    <mergeCell ref="J2:K2"/>
    <mergeCell ref="L2:M2"/>
    <mergeCell ref="N2:O2"/>
  </mergeCells>
  <conditionalFormatting sqref="D3:D16">
    <cfRule type="notContainsText" dxfId="167" priority="1" operator="notContains" text="DET">
      <formula>ISERROR(SEARCH("DET",D3))</formula>
    </cfRule>
    <cfRule type="containsText" dxfId="166" priority="2" operator="containsText" text="DET">
      <formula>NOT(ISERROR(SEARCH("DET",D3)))</formula>
    </cfRule>
  </conditionalFormatting>
  <conditionalFormatting sqref="F3:F16">
    <cfRule type="cellIs" dxfId="165" priority="3" operator="lessThan">
      <formula>5</formula>
    </cfRule>
    <cfRule type="cellIs" dxfId="164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17BB6-68A4-4D2F-93BB-4959303F9A56}">
  <dimension ref="A1:Y5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9.140625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55</v>
      </c>
      <c r="C3" s="4" t="s">
        <v>56</v>
      </c>
      <c r="D3" s="13" t="s">
        <v>14</v>
      </c>
      <c r="E3" s="13">
        <v>620351</v>
      </c>
      <c r="F3" s="21">
        <f t="shared" ref="F3:F5" si="0">COUNTIF(H3:Q3,"DNF")+COUNT(H3:Q3)</f>
        <v>4</v>
      </c>
      <c r="G3" s="13" cm="1">
        <f t="array" ref="G3">SUM(IFERROR(R3:Y3,0))</f>
        <v>88</v>
      </c>
      <c r="H3" s="6">
        <v>21</v>
      </c>
      <c r="I3" s="6">
        <v>21</v>
      </c>
      <c r="J3" s="7"/>
      <c r="K3" s="7"/>
      <c r="L3" s="8">
        <v>21</v>
      </c>
      <c r="M3" s="8">
        <v>25</v>
      </c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21</v>
      </c>
      <c r="T3" s="4">
        <f>LARGE($H3:$Q3, COLUMNS($H3:J3))</f>
        <v>21</v>
      </c>
      <c r="U3" s="4">
        <f>LARGE($H3:$Q3, COLUMNS($H3:K3))</f>
        <v>21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 t="s">
        <v>147</v>
      </c>
      <c r="C4" s="4" t="s">
        <v>148</v>
      </c>
      <c r="D4" s="13" t="s">
        <v>14</v>
      </c>
      <c r="E4" s="13">
        <v>672872</v>
      </c>
      <c r="F4" s="21">
        <f t="shared" si="0"/>
        <v>4</v>
      </c>
      <c r="G4" s="13" cm="1">
        <f t="array" ref="G4">SUM(IFERROR(R4:Y4,0))</f>
        <v>82</v>
      </c>
      <c r="H4" s="6">
        <v>18</v>
      </c>
      <c r="I4" s="6">
        <v>18</v>
      </c>
      <c r="J4" s="7"/>
      <c r="K4" s="7"/>
      <c r="L4" s="8">
        <v>25</v>
      </c>
      <c r="M4" s="8">
        <v>21</v>
      </c>
      <c r="N4" s="19"/>
      <c r="O4" s="19"/>
      <c r="P4" s="35"/>
      <c r="Q4" s="35"/>
      <c r="R4" s="14">
        <f>LARGE($H4:$Q4, COLUMNS($H4:H4))</f>
        <v>25</v>
      </c>
      <c r="S4" s="4">
        <f>LARGE($H4:$Q4, COLUMNS($H4:I4))</f>
        <v>21</v>
      </c>
      <c r="T4" s="4">
        <f>LARGE($H4:$Q4, COLUMNS($H4:J4))</f>
        <v>18</v>
      </c>
      <c r="U4" s="4">
        <f>LARGE($H4:$Q4, COLUMNS($H4:K4))</f>
        <v>18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 t="s">
        <v>39</v>
      </c>
      <c r="C5" s="4" t="s">
        <v>35</v>
      </c>
      <c r="D5" s="13" t="s">
        <v>14</v>
      </c>
      <c r="E5" s="13">
        <v>434742</v>
      </c>
      <c r="F5" s="21">
        <f t="shared" si="0"/>
        <v>2</v>
      </c>
      <c r="G5" s="13" cm="1">
        <f t="array" ref="G5">SUM(IFERROR(R5:Y5,0))</f>
        <v>50</v>
      </c>
      <c r="H5" s="6">
        <v>25</v>
      </c>
      <c r="I5" s="6">
        <v>25</v>
      </c>
      <c r="J5" s="7"/>
      <c r="K5" s="7"/>
      <c r="L5" s="8"/>
      <c r="M5" s="8"/>
      <c r="N5" s="19"/>
      <c r="O5" s="19"/>
      <c r="P5" s="35"/>
      <c r="Q5" s="35"/>
      <c r="R5" s="14">
        <f>LARGE($H5:$Q5, COLUMNS($H5:H5))</f>
        <v>25</v>
      </c>
      <c r="S5" s="4">
        <f>LARGE($H5:$Q5, COLUMNS($H5:I5))</f>
        <v>25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</sheetData>
  <sortState xmlns:xlrd2="http://schemas.microsoft.com/office/spreadsheetml/2017/richdata2" ref="B3:Q5">
    <sortCondition descending="1" ref="G3:G5"/>
  </sortState>
  <mergeCells count="5">
    <mergeCell ref="P2:Q2"/>
    <mergeCell ref="H2:I2"/>
    <mergeCell ref="J2:K2"/>
    <mergeCell ref="L2:M2"/>
    <mergeCell ref="N2:O2"/>
  </mergeCells>
  <conditionalFormatting sqref="D3:D5">
    <cfRule type="notContainsText" dxfId="131" priority="1" operator="notContains" text="DET">
      <formula>ISERROR(SEARCH("DET",D3))</formula>
    </cfRule>
    <cfRule type="containsText" dxfId="130" priority="2" operator="containsText" text="DET">
      <formula>NOT(ISERROR(SEARCH("DET",D3)))</formula>
    </cfRule>
  </conditionalFormatting>
  <conditionalFormatting sqref="F3:F5">
    <cfRule type="cellIs" dxfId="129" priority="3" operator="lessThan">
      <formula>5</formula>
    </cfRule>
    <cfRule type="cellIs" dxfId="128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49D73-48FD-4664-B0B8-FD914AC169E5}">
  <dimension ref="A1:Y283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38">
        <v>1</v>
      </c>
      <c r="B3" s="4" t="s">
        <v>37</v>
      </c>
      <c r="C3" s="4" t="s">
        <v>35</v>
      </c>
      <c r="D3" s="13" t="s">
        <v>14</v>
      </c>
      <c r="E3" s="13">
        <v>702058</v>
      </c>
      <c r="F3" s="21">
        <f t="shared" ref="F3:F7" si="0">COUNTIF(H3:Q3,"DNF")+COUNT(H3:Q3)</f>
        <v>7</v>
      </c>
      <c r="G3" s="13" cm="1">
        <f t="array" ref="G3">SUM(IFERROR(R3:Y3,0))</f>
        <v>168</v>
      </c>
      <c r="H3" s="6">
        <v>25</v>
      </c>
      <c r="I3" s="6">
        <v>25</v>
      </c>
      <c r="J3" s="7">
        <v>18</v>
      </c>
      <c r="K3" s="7" t="s">
        <v>134</v>
      </c>
      <c r="L3" s="8"/>
      <c r="M3" s="8"/>
      <c r="N3" s="19">
        <v>25</v>
      </c>
      <c r="O3" s="19">
        <v>21</v>
      </c>
      <c r="P3" s="35">
        <v>17</v>
      </c>
      <c r="Q3" s="35">
        <v>18</v>
      </c>
      <c r="R3" s="14">
        <f>LARGE($H3:$Q3, COLUMNS($H3:H3))</f>
        <v>25</v>
      </c>
      <c r="S3" s="4">
        <f>LARGE($H3:$Q3, COLUMNS($H3:I3))</f>
        <v>25</v>
      </c>
      <c r="T3" s="4">
        <f>LARGE($H3:$Q3, COLUMNS($H3:J3))</f>
        <v>25</v>
      </c>
      <c r="U3" s="4">
        <f>LARGE($H3:$Q3, COLUMNS($H3:K3))</f>
        <v>21</v>
      </c>
      <c r="V3" s="4">
        <f>LARGE($H3:$Q3, COLUMNS($H3:L3))</f>
        <v>18</v>
      </c>
      <c r="W3" s="4">
        <f>LARGE($H3:$Q3, COLUMNS($H3:M3))</f>
        <v>18</v>
      </c>
      <c r="X3" s="4">
        <f>LARGE($H3:$Q3, COLUMNS($H3:M3))</f>
        <v>18</v>
      </c>
      <c r="Y3" s="4">
        <f>LARGE($H3:$Q3, COLUMNS($H3:M3))</f>
        <v>18</v>
      </c>
    </row>
    <row r="4" spans="1:25" x14ac:dyDescent="0.25">
      <c r="A4" s="13"/>
      <c r="B4" s="4" t="s">
        <v>57</v>
      </c>
      <c r="C4" s="4" t="s">
        <v>58</v>
      </c>
      <c r="D4" s="13" t="s">
        <v>14</v>
      </c>
      <c r="E4" s="13">
        <v>349380</v>
      </c>
      <c r="F4" s="21">
        <f t="shared" si="0"/>
        <v>4</v>
      </c>
      <c r="G4" s="13" cm="1">
        <f t="array" ref="G4">SUM(IFERROR(R4:Y4,0))</f>
        <v>60</v>
      </c>
      <c r="H4" s="27"/>
      <c r="I4" s="27"/>
      <c r="J4" s="55">
        <v>21</v>
      </c>
      <c r="K4" s="55">
        <v>21</v>
      </c>
      <c r="L4" s="28"/>
      <c r="M4" s="28"/>
      <c r="N4" s="26"/>
      <c r="O4" s="26"/>
      <c r="P4" s="56">
        <v>18</v>
      </c>
      <c r="Q4" s="56" t="s">
        <v>133</v>
      </c>
      <c r="R4" s="14">
        <f>LARGE($H4:$Q4, COLUMNS($H4:H4))</f>
        <v>21</v>
      </c>
      <c r="S4" s="4">
        <f>LARGE($H4:$Q4, COLUMNS($H4:I4))</f>
        <v>21</v>
      </c>
      <c r="T4" s="4">
        <f>LARGE($H4:$Q4, COLUMNS($H4:J4))</f>
        <v>18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 t="s">
        <v>42</v>
      </c>
      <c r="C5" s="4" t="s">
        <v>35</v>
      </c>
      <c r="D5" s="13" t="s">
        <v>14</v>
      </c>
      <c r="E5" s="13">
        <v>344345</v>
      </c>
      <c r="F5" s="21">
        <f t="shared" si="0"/>
        <v>3</v>
      </c>
      <c r="G5" s="13" cm="1">
        <f t="array" ref="G5">SUM(IFERROR(R5:Y5,0))</f>
        <v>50</v>
      </c>
      <c r="H5" s="6">
        <v>15</v>
      </c>
      <c r="I5" s="6">
        <v>18</v>
      </c>
      <c r="J5" s="7">
        <v>17</v>
      </c>
      <c r="K5" s="7" t="s">
        <v>134</v>
      </c>
      <c r="L5" s="8"/>
      <c r="M5" s="8"/>
      <c r="N5" s="19"/>
      <c r="O5" s="19"/>
      <c r="P5" s="35"/>
      <c r="Q5" s="35"/>
      <c r="R5" s="14">
        <f>LARGE($H5:$Q5, COLUMNS($H5:H5))</f>
        <v>18</v>
      </c>
      <c r="S5" s="4">
        <f>LARGE($H5:$Q5, COLUMNS($H5:I5))</f>
        <v>17</v>
      </c>
      <c r="T5" s="4">
        <f>LARGE($H5:$Q5, COLUMNS($H5:J5))</f>
        <v>15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 t="s">
        <v>173</v>
      </c>
      <c r="C6" s="4" t="s">
        <v>35</v>
      </c>
      <c r="D6" s="13" t="s">
        <v>14</v>
      </c>
      <c r="E6" s="13">
        <v>534560</v>
      </c>
      <c r="F6" s="21">
        <f t="shared" si="0"/>
        <v>2</v>
      </c>
      <c r="G6" s="13" cm="1">
        <f t="array" ref="G6">SUM(IFERROR(R6:Y6,0))</f>
        <v>46</v>
      </c>
      <c r="H6" s="6"/>
      <c r="I6" s="6"/>
      <c r="J6" s="7"/>
      <c r="K6" s="7"/>
      <c r="L6" s="8"/>
      <c r="M6" s="8"/>
      <c r="N6" s="19"/>
      <c r="O6" s="19"/>
      <c r="P6" s="35">
        <v>21</v>
      </c>
      <c r="Q6" s="35">
        <v>25</v>
      </c>
      <c r="R6" s="14">
        <f>LARGE($H6:$Q6, COLUMNS($H6:H6))</f>
        <v>25</v>
      </c>
      <c r="S6" s="4">
        <f>LARGE($H6:$Q6, COLUMNS($H6:I6))</f>
        <v>21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25">
      <c r="A7" s="13"/>
      <c r="B7" s="4" t="s">
        <v>95</v>
      </c>
      <c r="C7" s="4" t="s">
        <v>35</v>
      </c>
      <c r="D7" s="13" t="s">
        <v>14</v>
      </c>
      <c r="E7" s="13">
        <v>681829</v>
      </c>
      <c r="F7" s="21">
        <f t="shared" si="0"/>
        <v>2</v>
      </c>
      <c r="G7" s="13" cm="1">
        <f t="array" ref="G7">SUM(IFERROR(R7:Y7,0))</f>
        <v>42</v>
      </c>
      <c r="H7" s="6">
        <v>21</v>
      </c>
      <c r="I7" s="6">
        <v>21</v>
      </c>
      <c r="J7" s="7"/>
      <c r="K7" s="7"/>
      <c r="L7" s="8"/>
      <c r="M7" s="8"/>
      <c r="N7" s="19"/>
      <c r="O7" s="19"/>
      <c r="P7" s="35"/>
      <c r="Q7" s="35"/>
      <c r="R7" s="14">
        <f>LARGE($H7:$Q7, COLUMNS($H7:H7))</f>
        <v>21</v>
      </c>
      <c r="S7" s="4">
        <f>LARGE($H7:$Q7, COLUMNS($H7:I7))</f>
        <v>21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25">
      <c r="H8"/>
      <c r="I8"/>
      <c r="J8"/>
      <c r="K8"/>
      <c r="L8"/>
      <c r="M8"/>
      <c r="N8"/>
      <c r="O8"/>
      <c r="P8"/>
      <c r="Q8"/>
    </row>
    <row r="9" spans="1:25" x14ac:dyDescent="0.25">
      <c r="H9"/>
      <c r="I9"/>
      <c r="J9"/>
      <c r="K9"/>
      <c r="L9"/>
      <c r="M9"/>
      <c r="N9"/>
      <c r="O9"/>
      <c r="P9"/>
      <c r="Q9"/>
    </row>
    <row r="10" spans="1:25" x14ac:dyDescent="0.25">
      <c r="H10"/>
      <c r="I10"/>
      <c r="J10"/>
      <c r="K10"/>
      <c r="L10"/>
      <c r="M10"/>
      <c r="N10"/>
      <c r="O10"/>
      <c r="P10"/>
      <c r="Q10"/>
    </row>
    <row r="11" spans="1:25" x14ac:dyDescent="0.25">
      <c r="H11"/>
      <c r="I11"/>
      <c r="J11"/>
      <c r="K11"/>
      <c r="L11"/>
      <c r="M11"/>
      <c r="N11"/>
      <c r="O11"/>
      <c r="P11"/>
      <c r="Q11"/>
    </row>
    <row r="12" spans="1:25" x14ac:dyDescent="0.25">
      <c r="H12"/>
      <c r="I12"/>
      <c r="J12"/>
      <c r="K12"/>
      <c r="L12"/>
      <c r="M12"/>
      <c r="N12"/>
      <c r="O12"/>
      <c r="P12"/>
      <c r="Q12"/>
    </row>
    <row r="13" spans="1:25" x14ac:dyDescent="0.25">
      <c r="H13"/>
      <c r="I13"/>
      <c r="J13"/>
      <c r="K13"/>
      <c r="L13"/>
      <c r="M13"/>
      <c r="N13"/>
      <c r="O13"/>
      <c r="P13"/>
      <c r="Q13"/>
    </row>
    <row r="14" spans="1:25" x14ac:dyDescent="0.25">
      <c r="H14"/>
      <c r="I14"/>
      <c r="J14"/>
      <c r="K14"/>
      <c r="L14"/>
      <c r="M14"/>
      <c r="N14"/>
      <c r="O14"/>
      <c r="P14"/>
      <c r="Q14"/>
    </row>
    <row r="15" spans="1:25" x14ac:dyDescent="0.25">
      <c r="H15"/>
      <c r="I15"/>
      <c r="J15"/>
      <c r="K15"/>
      <c r="L15"/>
      <c r="M15"/>
      <c r="N15"/>
      <c r="O15"/>
      <c r="P15"/>
      <c r="Q15"/>
    </row>
    <row r="16" spans="1:25" x14ac:dyDescent="0.25">
      <c r="H16"/>
      <c r="I16"/>
      <c r="J16"/>
      <c r="K16"/>
      <c r="L16"/>
      <c r="M16"/>
      <c r="N16"/>
      <c r="O16"/>
      <c r="P16"/>
      <c r="Q16"/>
    </row>
    <row r="17" spans="8:17" x14ac:dyDescent="0.25">
      <c r="H17"/>
      <c r="I17"/>
      <c r="J17"/>
      <c r="K17"/>
      <c r="L17"/>
      <c r="M17"/>
      <c r="N17"/>
      <c r="O17"/>
      <c r="P17"/>
      <c r="Q17"/>
    </row>
    <row r="18" spans="8:17" x14ac:dyDescent="0.25">
      <c r="H18"/>
      <c r="I18"/>
      <c r="J18"/>
      <c r="K18"/>
      <c r="L18"/>
      <c r="M18"/>
      <c r="N18"/>
      <c r="O18"/>
      <c r="P18"/>
      <c r="Q18"/>
    </row>
    <row r="19" spans="8:17" x14ac:dyDescent="0.25">
      <c r="H19"/>
      <c r="I19"/>
      <c r="J19"/>
      <c r="K19"/>
      <c r="L19"/>
      <c r="M19"/>
      <c r="N19"/>
      <c r="O19"/>
      <c r="P19"/>
      <c r="Q19"/>
    </row>
    <row r="20" spans="8:17" x14ac:dyDescent="0.25">
      <c r="H20"/>
      <c r="I20"/>
      <c r="J20"/>
      <c r="K20"/>
      <c r="L20"/>
      <c r="M20"/>
      <c r="N20"/>
      <c r="O20"/>
      <c r="P20"/>
      <c r="Q20"/>
    </row>
    <row r="21" spans="8:17" x14ac:dyDescent="0.25">
      <c r="H21"/>
      <c r="I21"/>
      <c r="J21"/>
      <c r="K21"/>
      <c r="L21"/>
      <c r="M21"/>
      <c r="N21"/>
      <c r="O21"/>
      <c r="P21"/>
      <c r="Q21"/>
    </row>
    <row r="22" spans="8:17" x14ac:dyDescent="0.25">
      <c r="H22"/>
      <c r="I22"/>
      <c r="J22"/>
      <c r="K22"/>
      <c r="L22"/>
      <c r="M22"/>
      <c r="N22"/>
      <c r="O22"/>
      <c r="P22"/>
      <c r="Q22"/>
    </row>
    <row r="23" spans="8:17" x14ac:dyDescent="0.25">
      <c r="H23"/>
      <c r="I23"/>
      <c r="J23"/>
      <c r="K23"/>
      <c r="L23"/>
      <c r="M23"/>
      <c r="N23"/>
      <c r="O23"/>
      <c r="P23"/>
      <c r="Q23"/>
    </row>
    <row r="24" spans="8:17" x14ac:dyDescent="0.25">
      <c r="H24"/>
      <c r="I24"/>
      <c r="J24"/>
      <c r="K24"/>
      <c r="L24"/>
      <c r="M24"/>
      <c r="N24"/>
      <c r="O24"/>
      <c r="P24"/>
      <c r="Q24"/>
    </row>
    <row r="25" spans="8:17" x14ac:dyDescent="0.25">
      <c r="H25"/>
      <c r="I25"/>
      <c r="J25"/>
      <c r="K25"/>
      <c r="L25"/>
      <c r="M25"/>
      <c r="N25"/>
      <c r="O25"/>
      <c r="P25"/>
      <c r="Q25"/>
    </row>
    <row r="26" spans="8:17" x14ac:dyDescent="0.25">
      <c r="H26"/>
      <c r="I26"/>
      <c r="J26"/>
      <c r="K26"/>
      <c r="L26"/>
      <c r="M26"/>
      <c r="N26"/>
      <c r="O26"/>
      <c r="P26"/>
      <c r="Q26"/>
    </row>
    <row r="27" spans="8:17" x14ac:dyDescent="0.25">
      <c r="H27"/>
      <c r="I27"/>
      <c r="J27"/>
      <c r="K27"/>
      <c r="L27"/>
      <c r="M27"/>
      <c r="N27"/>
      <c r="O27"/>
      <c r="P27"/>
      <c r="Q27"/>
    </row>
    <row r="28" spans="8:17" x14ac:dyDescent="0.25">
      <c r="H28"/>
      <c r="I28"/>
      <c r="J28"/>
      <c r="K28"/>
      <c r="L28"/>
      <c r="M28"/>
      <c r="N28"/>
      <c r="O28"/>
      <c r="P28"/>
      <c r="Q28"/>
    </row>
    <row r="29" spans="8:17" x14ac:dyDescent="0.25">
      <c r="H29"/>
      <c r="I29"/>
      <c r="J29"/>
      <c r="K29"/>
      <c r="L29"/>
      <c r="M29"/>
      <c r="N29"/>
      <c r="O29"/>
      <c r="P29"/>
      <c r="Q29"/>
    </row>
    <row r="30" spans="8:17" x14ac:dyDescent="0.25">
      <c r="H30"/>
      <c r="I30"/>
      <c r="J30"/>
      <c r="K30"/>
      <c r="L30"/>
      <c r="M30"/>
      <c r="N30"/>
      <c r="O30"/>
      <c r="P30"/>
      <c r="Q30"/>
    </row>
    <row r="31" spans="8:17" x14ac:dyDescent="0.25">
      <c r="H31"/>
      <c r="I31"/>
      <c r="J31"/>
      <c r="K31"/>
      <c r="L31"/>
      <c r="M31"/>
      <c r="N31"/>
      <c r="O31"/>
      <c r="P31"/>
      <c r="Q31"/>
    </row>
    <row r="32" spans="8:17" x14ac:dyDescent="0.25">
      <c r="H32"/>
      <c r="I32"/>
      <c r="J32"/>
      <c r="K32"/>
      <c r="L32"/>
      <c r="M32"/>
      <c r="N32"/>
      <c r="O32"/>
      <c r="P32"/>
      <c r="Q32"/>
    </row>
    <row r="33" spans="8:17" x14ac:dyDescent="0.25">
      <c r="H33"/>
      <c r="I33"/>
      <c r="J33"/>
      <c r="K33"/>
      <c r="L33"/>
      <c r="M33"/>
      <c r="N33"/>
      <c r="O33"/>
      <c r="P33"/>
      <c r="Q33"/>
    </row>
    <row r="34" spans="8:17" x14ac:dyDescent="0.25">
      <c r="H34"/>
      <c r="I34"/>
      <c r="J34"/>
      <c r="K34"/>
      <c r="L34"/>
      <c r="M34"/>
      <c r="N34"/>
      <c r="O34"/>
      <c r="P34"/>
      <c r="Q34"/>
    </row>
    <row r="35" spans="8:17" x14ac:dyDescent="0.25">
      <c r="H35"/>
      <c r="I35"/>
      <c r="J35"/>
      <c r="K35"/>
      <c r="L35"/>
      <c r="M35"/>
      <c r="N35"/>
      <c r="O35"/>
      <c r="P35"/>
      <c r="Q35"/>
    </row>
    <row r="36" spans="8:17" x14ac:dyDescent="0.25">
      <c r="H36"/>
      <c r="I36"/>
      <c r="J36"/>
      <c r="K36"/>
      <c r="L36"/>
      <c r="M36"/>
      <c r="N36"/>
      <c r="O36"/>
      <c r="P36"/>
      <c r="Q36"/>
    </row>
    <row r="37" spans="8:17" x14ac:dyDescent="0.25">
      <c r="H37"/>
      <c r="I37"/>
      <c r="J37"/>
      <c r="K37"/>
      <c r="L37"/>
      <c r="M37"/>
      <c r="N37"/>
      <c r="O37"/>
      <c r="P37"/>
      <c r="Q37"/>
    </row>
    <row r="38" spans="8:17" x14ac:dyDescent="0.25">
      <c r="H38"/>
      <c r="I38"/>
      <c r="J38"/>
      <c r="K38"/>
      <c r="L38"/>
      <c r="M38"/>
      <c r="N38"/>
      <c r="O38"/>
      <c r="P38"/>
      <c r="Q38"/>
    </row>
    <row r="39" spans="8:17" x14ac:dyDescent="0.25">
      <c r="H39"/>
      <c r="I39"/>
      <c r="J39"/>
      <c r="K39"/>
      <c r="L39"/>
      <c r="M39"/>
      <c r="N39"/>
      <c r="O39"/>
      <c r="P39"/>
      <c r="Q39"/>
    </row>
    <row r="40" spans="8:17" x14ac:dyDescent="0.25">
      <c r="H40"/>
      <c r="I40"/>
      <c r="J40"/>
      <c r="K40"/>
      <c r="L40"/>
      <c r="M40"/>
      <c r="N40"/>
      <c r="O40"/>
      <c r="P40"/>
      <c r="Q40"/>
    </row>
    <row r="41" spans="8:17" x14ac:dyDescent="0.25">
      <c r="H41"/>
      <c r="I41"/>
      <c r="J41"/>
      <c r="K41"/>
      <c r="L41"/>
      <c r="M41"/>
      <c r="N41"/>
      <c r="O41"/>
      <c r="P41"/>
      <c r="Q41"/>
    </row>
    <row r="42" spans="8:17" x14ac:dyDescent="0.25">
      <c r="H42"/>
      <c r="I42"/>
      <c r="J42"/>
      <c r="K42"/>
      <c r="L42"/>
      <c r="M42"/>
      <c r="N42"/>
      <c r="O42"/>
      <c r="P42"/>
      <c r="Q42"/>
    </row>
    <row r="43" spans="8:17" x14ac:dyDescent="0.25">
      <c r="H43"/>
      <c r="I43"/>
      <c r="J43"/>
      <c r="K43"/>
      <c r="L43"/>
      <c r="M43"/>
      <c r="N43"/>
      <c r="O43"/>
      <c r="P43"/>
      <c r="Q43"/>
    </row>
    <row r="44" spans="8:17" x14ac:dyDescent="0.25">
      <c r="H44"/>
      <c r="I44"/>
      <c r="J44"/>
      <c r="K44"/>
      <c r="L44"/>
      <c r="M44"/>
      <c r="N44"/>
      <c r="O44"/>
      <c r="P44"/>
      <c r="Q44"/>
    </row>
    <row r="45" spans="8:17" x14ac:dyDescent="0.25">
      <c r="H45"/>
      <c r="I45"/>
      <c r="J45"/>
      <c r="K45"/>
      <c r="L45"/>
      <c r="M45"/>
      <c r="N45"/>
      <c r="O45"/>
      <c r="P45"/>
      <c r="Q45"/>
    </row>
    <row r="46" spans="8:17" x14ac:dyDescent="0.25">
      <c r="H46"/>
      <c r="I46"/>
      <c r="J46"/>
      <c r="K46"/>
      <c r="L46"/>
      <c r="M46"/>
      <c r="N46"/>
      <c r="O46"/>
      <c r="P46"/>
      <c r="Q46"/>
    </row>
    <row r="47" spans="8:17" x14ac:dyDescent="0.25">
      <c r="H47"/>
      <c r="I47"/>
      <c r="J47"/>
      <c r="K47"/>
      <c r="L47"/>
      <c r="M47"/>
      <c r="N47"/>
      <c r="O47"/>
      <c r="P47"/>
      <c r="Q47"/>
    </row>
    <row r="48" spans="8:17" x14ac:dyDescent="0.25">
      <c r="H48"/>
      <c r="I48"/>
      <c r="J48"/>
      <c r="K48"/>
      <c r="L48"/>
      <c r="M48"/>
      <c r="N48"/>
      <c r="O48"/>
      <c r="P48"/>
      <c r="Q48"/>
    </row>
    <row r="49" spans="8:17" x14ac:dyDescent="0.25">
      <c r="H49"/>
      <c r="I49"/>
      <c r="J49"/>
      <c r="K49"/>
      <c r="L49"/>
      <c r="M49"/>
      <c r="N49"/>
      <c r="O49"/>
      <c r="P49"/>
      <c r="Q49"/>
    </row>
    <row r="50" spans="8:17" x14ac:dyDescent="0.25">
      <c r="H50"/>
      <c r="I50"/>
      <c r="J50"/>
      <c r="K50"/>
      <c r="L50"/>
      <c r="M50"/>
      <c r="N50"/>
      <c r="O50"/>
      <c r="P50"/>
      <c r="Q50"/>
    </row>
    <row r="51" spans="8:17" x14ac:dyDescent="0.25">
      <c r="H51"/>
      <c r="I51"/>
      <c r="J51"/>
      <c r="K51"/>
      <c r="L51"/>
      <c r="M51"/>
      <c r="N51"/>
      <c r="O51"/>
      <c r="P51"/>
      <c r="Q51"/>
    </row>
    <row r="52" spans="8:17" x14ac:dyDescent="0.25">
      <c r="H52"/>
      <c r="I52"/>
      <c r="J52"/>
      <c r="K52"/>
      <c r="L52"/>
      <c r="M52"/>
      <c r="N52"/>
      <c r="O52"/>
      <c r="P52"/>
      <c r="Q52"/>
    </row>
    <row r="53" spans="8:17" x14ac:dyDescent="0.25">
      <c r="H53"/>
      <c r="I53"/>
      <c r="J53"/>
      <c r="K53"/>
      <c r="L53"/>
      <c r="M53"/>
      <c r="N53"/>
      <c r="O53"/>
      <c r="P53"/>
      <c r="Q53"/>
    </row>
    <row r="54" spans="8:17" x14ac:dyDescent="0.25">
      <c r="H54"/>
      <c r="I54"/>
      <c r="J54"/>
      <c r="K54"/>
      <c r="L54"/>
      <c r="M54"/>
      <c r="N54"/>
      <c r="O54"/>
      <c r="P54"/>
      <c r="Q54"/>
    </row>
    <row r="55" spans="8:17" x14ac:dyDescent="0.25">
      <c r="H55"/>
      <c r="I55"/>
      <c r="J55"/>
      <c r="K55"/>
      <c r="L55"/>
      <c r="M55"/>
      <c r="N55"/>
      <c r="O55"/>
      <c r="P55"/>
      <c r="Q55"/>
    </row>
    <row r="56" spans="8:17" x14ac:dyDescent="0.25">
      <c r="H56"/>
      <c r="I56"/>
      <c r="J56"/>
      <c r="K56"/>
      <c r="L56"/>
      <c r="M56"/>
      <c r="N56"/>
      <c r="O56"/>
      <c r="P56"/>
      <c r="Q56"/>
    </row>
    <row r="57" spans="8:17" x14ac:dyDescent="0.25">
      <c r="H57"/>
      <c r="I57"/>
      <c r="J57"/>
      <c r="K57"/>
      <c r="L57"/>
      <c r="M57"/>
      <c r="N57"/>
      <c r="O57"/>
      <c r="P57"/>
      <c r="Q57"/>
    </row>
    <row r="58" spans="8:17" x14ac:dyDescent="0.25">
      <c r="H58"/>
      <c r="I58"/>
      <c r="J58"/>
      <c r="K58"/>
      <c r="L58"/>
      <c r="M58"/>
      <c r="N58"/>
      <c r="O58"/>
      <c r="P58"/>
      <c r="Q58"/>
    </row>
    <row r="59" spans="8:17" x14ac:dyDescent="0.25">
      <c r="H59"/>
      <c r="I59"/>
      <c r="J59"/>
      <c r="K59"/>
      <c r="L59"/>
      <c r="M59"/>
      <c r="N59"/>
      <c r="O59"/>
      <c r="P59"/>
      <c r="Q59"/>
    </row>
    <row r="60" spans="8:17" x14ac:dyDescent="0.25">
      <c r="H60"/>
      <c r="I60"/>
      <c r="J60"/>
      <c r="K60"/>
      <c r="L60"/>
      <c r="M60"/>
      <c r="N60"/>
      <c r="O60"/>
      <c r="P60"/>
      <c r="Q60"/>
    </row>
    <row r="61" spans="8:17" x14ac:dyDescent="0.25">
      <c r="H61"/>
      <c r="I61"/>
      <c r="J61"/>
      <c r="K61"/>
      <c r="L61"/>
      <c r="M61"/>
      <c r="N61"/>
      <c r="O61"/>
      <c r="P61"/>
      <c r="Q61"/>
    </row>
    <row r="62" spans="8:17" x14ac:dyDescent="0.25">
      <c r="H62"/>
      <c r="I62"/>
      <c r="J62"/>
      <c r="K62"/>
      <c r="L62"/>
      <c r="M62"/>
      <c r="N62"/>
      <c r="O62"/>
      <c r="P62"/>
      <c r="Q62"/>
    </row>
    <row r="63" spans="8:17" x14ac:dyDescent="0.25">
      <c r="H63"/>
      <c r="I63"/>
      <c r="J63"/>
      <c r="K63"/>
      <c r="L63"/>
      <c r="M63"/>
      <c r="N63"/>
      <c r="O63"/>
      <c r="P63"/>
      <c r="Q63"/>
    </row>
    <row r="64" spans="8:17" x14ac:dyDescent="0.25">
      <c r="H64"/>
      <c r="I64"/>
      <c r="J64"/>
      <c r="K64"/>
      <c r="L64"/>
      <c r="M64"/>
      <c r="N64"/>
      <c r="O64"/>
      <c r="P64"/>
      <c r="Q64"/>
    </row>
    <row r="65" spans="8:17" x14ac:dyDescent="0.25">
      <c r="H65"/>
      <c r="I65"/>
      <c r="J65"/>
      <c r="K65"/>
      <c r="L65"/>
      <c r="M65"/>
      <c r="N65"/>
      <c r="O65"/>
      <c r="P65"/>
      <c r="Q65"/>
    </row>
    <row r="66" spans="8:17" x14ac:dyDescent="0.25">
      <c r="H66"/>
      <c r="I66"/>
      <c r="J66"/>
      <c r="K66"/>
      <c r="L66"/>
      <c r="M66"/>
      <c r="N66"/>
      <c r="O66"/>
      <c r="P66"/>
      <c r="Q66"/>
    </row>
    <row r="67" spans="8:17" x14ac:dyDescent="0.25">
      <c r="H67"/>
      <c r="I67"/>
      <c r="J67"/>
      <c r="K67"/>
      <c r="L67"/>
      <c r="M67"/>
      <c r="N67"/>
      <c r="O67"/>
      <c r="P67"/>
      <c r="Q67"/>
    </row>
    <row r="68" spans="8:17" x14ac:dyDescent="0.25">
      <c r="H68"/>
      <c r="I68"/>
      <c r="J68"/>
      <c r="K68"/>
      <c r="L68"/>
      <c r="M68"/>
      <c r="N68"/>
      <c r="O68"/>
      <c r="P68"/>
      <c r="Q68"/>
    </row>
    <row r="69" spans="8:17" x14ac:dyDescent="0.25">
      <c r="H69"/>
      <c r="I69"/>
      <c r="J69"/>
      <c r="K69"/>
      <c r="L69"/>
      <c r="M69"/>
      <c r="N69"/>
      <c r="O69"/>
      <c r="P69"/>
      <c r="Q69"/>
    </row>
    <row r="70" spans="8:17" x14ac:dyDescent="0.25">
      <c r="H70"/>
      <c r="I70"/>
      <c r="J70"/>
      <c r="K70"/>
      <c r="L70"/>
      <c r="M70"/>
      <c r="N70"/>
      <c r="O70"/>
      <c r="P70"/>
      <c r="Q70"/>
    </row>
    <row r="71" spans="8:17" x14ac:dyDescent="0.25">
      <c r="H71"/>
      <c r="I71"/>
      <c r="J71"/>
      <c r="K71"/>
      <c r="L71"/>
      <c r="M71"/>
      <c r="N71"/>
      <c r="O71"/>
      <c r="P71"/>
      <c r="Q71"/>
    </row>
    <row r="72" spans="8:17" x14ac:dyDescent="0.25">
      <c r="H72"/>
      <c r="I72"/>
      <c r="J72"/>
      <c r="K72"/>
      <c r="L72"/>
      <c r="M72"/>
      <c r="N72"/>
      <c r="O72"/>
      <c r="P72"/>
      <c r="Q72"/>
    </row>
    <row r="73" spans="8:17" x14ac:dyDescent="0.25">
      <c r="H73"/>
      <c r="I73"/>
      <c r="J73"/>
      <c r="K73"/>
      <c r="L73"/>
      <c r="M73"/>
      <c r="N73"/>
      <c r="O73"/>
      <c r="P73"/>
      <c r="Q73"/>
    </row>
    <row r="74" spans="8:17" x14ac:dyDescent="0.25">
      <c r="H74"/>
      <c r="I74"/>
      <c r="J74"/>
      <c r="K74"/>
      <c r="L74"/>
      <c r="M74"/>
      <c r="N74"/>
      <c r="O74"/>
      <c r="P74"/>
      <c r="Q74"/>
    </row>
    <row r="75" spans="8:17" x14ac:dyDescent="0.25">
      <c r="H75"/>
      <c r="I75"/>
      <c r="J75"/>
      <c r="K75"/>
      <c r="L75"/>
      <c r="M75"/>
      <c r="N75"/>
      <c r="O75"/>
      <c r="P75"/>
      <c r="Q75"/>
    </row>
    <row r="76" spans="8:17" x14ac:dyDescent="0.25">
      <c r="H76"/>
      <c r="I76"/>
      <c r="J76"/>
      <c r="K76"/>
      <c r="L76"/>
      <c r="M76"/>
      <c r="N76"/>
      <c r="O76"/>
      <c r="P76"/>
      <c r="Q76"/>
    </row>
    <row r="77" spans="8:17" x14ac:dyDescent="0.25">
      <c r="H77"/>
      <c r="I77"/>
      <c r="J77"/>
      <c r="K77"/>
      <c r="L77"/>
      <c r="M77"/>
      <c r="N77"/>
      <c r="O77"/>
      <c r="P77"/>
      <c r="Q77"/>
    </row>
    <row r="78" spans="8:17" x14ac:dyDescent="0.25">
      <c r="H78"/>
      <c r="I78"/>
      <c r="J78"/>
      <c r="K78"/>
      <c r="L78"/>
      <c r="M78"/>
      <c r="N78"/>
      <c r="O78"/>
      <c r="P78"/>
      <c r="Q78"/>
    </row>
    <row r="79" spans="8:17" x14ac:dyDescent="0.25">
      <c r="H79"/>
      <c r="I79"/>
      <c r="J79"/>
      <c r="K79"/>
      <c r="L79"/>
      <c r="M79"/>
      <c r="N79"/>
      <c r="O79"/>
      <c r="P79"/>
      <c r="Q79"/>
    </row>
    <row r="80" spans="8:17" x14ac:dyDescent="0.25">
      <c r="H80"/>
      <c r="I80"/>
      <c r="J80"/>
      <c r="K80"/>
      <c r="L80"/>
      <c r="M80"/>
      <c r="N80"/>
      <c r="O80"/>
      <c r="P80"/>
      <c r="Q80"/>
    </row>
    <row r="81" spans="8:17" x14ac:dyDescent="0.25">
      <c r="H81"/>
      <c r="I81"/>
      <c r="J81"/>
      <c r="K81"/>
      <c r="L81"/>
      <c r="M81"/>
      <c r="N81"/>
      <c r="O81"/>
      <c r="P81"/>
      <c r="Q81"/>
    </row>
    <row r="82" spans="8:17" x14ac:dyDescent="0.25">
      <c r="H82"/>
      <c r="I82"/>
      <c r="J82"/>
      <c r="K82"/>
      <c r="L82"/>
      <c r="M82"/>
      <c r="N82"/>
      <c r="O82"/>
      <c r="P82"/>
      <c r="Q82"/>
    </row>
    <row r="83" spans="8:17" x14ac:dyDescent="0.25">
      <c r="H83"/>
      <c r="I83"/>
      <c r="J83"/>
      <c r="K83"/>
      <c r="L83"/>
      <c r="M83"/>
      <c r="N83"/>
      <c r="O83"/>
      <c r="P83"/>
      <c r="Q83"/>
    </row>
    <row r="84" spans="8:17" x14ac:dyDescent="0.25">
      <c r="H84"/>
      <c r="I84"/>
      <c r="J84"/>
      <c r="K84"/>
      <c r="L84"/>
      <c r="M84"/>
      <c r="N84"/>
      <c r="O84"/>
      <c r="P84"/>
      <c r="Q84"/>
    </row>
    <row r="85" spans="8:17" x14ac:dyDescent="0.25">
      <c r="H85"/>
      <c r="I85"/>
      <c r="J85"/>
      <c r="K85"/>
      <c r="L85"/>
      <c r="M85"/>
      <c r="N85"/>
      <c r="O85"/>
      <c r="P85"/>
      <c r="Q85"/>
    </row>
    <row r="86" spans="8:17" x14ac:dyDescent="0.25">
      <c r="H86"/>
      <c r="I86"/>
      <c r="J86"/>
      <c r="K86"/>
      <c r="L86"/>
      <c r="M86"/>
      <c r="N86"/>
      <c r="O86"/>
      <c r="P86"/>
      <c r="Q86"/>
    </row>
    <row r="87" spans="8:17" x14ac:dyDescent="0.25">
      <c r="H87"/>
      <c r="I87"/>
      <c r="J87"/>
      <c r="K87"/>
      <c r="L87"/>
      <c r="M87"/>
      <c r="N87"/>
      <c r="O87"/>
      <c r="P87"/>
      <c r="Q87"/>
    </row>
    <row r="88" spans="8:17" x14ac:dyDescent="0.25">
      <c r="H88"/>
      <c r="I88"/>
      <c r="J88"/>
      <c r="K88"/>
      <c r="L88"/>
      <c r="M88"/>
      <c r="N88"/>
      <c r="O88"/>
      <c r="P88"/>
      <c r="Q88"/>
    </row>
    <row r="89" spans="8:17" x14ac:dyDescent="0.25">
      <c r="H89"/>
      <c r="I89"/>
      <c r="J89"/>
      <c r="K89"/>
      <c r="L89"/>
      <c r="M89"/>
      <c r="N89"/>
      <c r="O89"/>
      <c r="P89"/>
      <c r="Q89"/>
    </row>
    <row r="90" spans="8:17" x14ac:dyDescent="0.25">
      <c r="H90"/>
      <c r="I90"/>
      <c r="J90"/>
      <c r="K90"/>
      <c r="L90"/>
      <c r="M90"/>
      <c r="N90"/>
      <c r="O90"/>
      <c r="P90"/>
      <c r="Q90"/>
    </row>
    <row r="91" spans="8:17" x14ac:dyDescent="0.25">
      <c r="H91"/>
      <c r="I91"/>
      <c r="J91"/>
      <c r="K91"/>
      <c r="L91"/>
      <c r="M91"/>
      <c r="N91"/>
      <c r="O91"/>
      <c r="P91"/>
      <c r="Q91"/>
    </row>
    <row r="92" spans="8:17" x14ac:dyDescent="0.25">
      <c r="H92"/>
      <c r="I92"/>
      <c r="J92"/>
      <c r="K92"/>
      <c r="L92"/>
      <c r="M92"/>
      <c r="N92"/>
      <c r="O92"/>
      <c r="P92"/>
      <c r="Q92"/>
    </row>
    <row r="93" spans="8:17" x14ac:dyDescent="0.25">
      <c r="H93"/>
      <c r="I93"/>
      <c r="J93"/>
      <c r="K93"/>
      <c r="L93"/>
      <c r="M93"/>
      <c r="N93"/>
      <c r="O93"/>
      <c r="P93"/>
      <c r="Q93"/>
    </row>
    <row r="94" spans="8:17" x14ac:dyDescent="0.25">
      <c r="H94"/>
      <c r="I94"/>
      <c r="J94"/>
      <c r="K94"/>
      <c r="L94"/>
      <c r="M94"/>
      <c r="N94"/>
      <c r="O94"/>
      <c r="P94"/>
      <c r="Q94"/>
    </row>
    <row r="95" spans="8:17" x14ac:dyDescent="0.25">
      <c r="H95"/>
      <c r="I95"/>
      <c r="J95"/>
      <c r="K95"/>
      <c r="L95"/>
      <c r="M95"/>
      <c r="N95"/>
      <c r="O95"/>
      <c r="P95"/>
      <c r="Q95"/>
    </row>
    <row r="96" spans="8:17" x14ac:dyDescent="0.25">
      <c r="H96"/>
      <c r="I96"/>
      <c r="J96"/>
      <c r="K96"/>
      <c r="L96"/>
      <c r="M96"/>
      <c r="N96"/>
      <c r="O96"/>
      <c r="P96"/>
      <c r="Q96"/>
    </row>
    <row r="97" spans="8:17" x14ac:dyDescent="0.25">
      <c r="H97"/>
      <c r="I97"/>
      <c r="J97"/>
      <c r="K97"/>
      <c r="L97"/>
      <c r="M97"/>
      <c r="N97"/>
      <c r="O97"/>
      <c r="P97"/>
      <c r="Q97"/>
    </row>
    <row r="98" spans="8:17" x14ac:dyDescent="0.25">
      <c r="H98"/>
      <c r="I98"/>
      <c r="J98"/>
      <c r="K98"/>
      <c r="L98"/>
      <c r="M98"/>
      <c r="N98"/>
      <c r="O98"/>
      <c r="P98"/>
      <c r="Q98"/>
    </row>
    <row r="99" spans="8:17" x14ac:dyDescent="0.25">
      <c r="H99"/>
      <c r="I99"/>
      <c r="J99"/>
      <c r="K99"/>
      <c r="L99"/>
      <c r="M99"/>
      <c r="N99"/>
      <c r="O99"/>
      <c r="P99"/>
      <c r="Q99"/>
    </row>
    <row r="100" spans="8:17" x14ac:dyDescent="0.25">
      <c r="H100"/>
      <c r="I100"/>
      <c r="J100"/>
      <c r="K100"/>
      <c r="L100"/>
      <c r="M100"/>
      <c r="N100"/>
      <c r="O100"/>
      <c r="P100"/>
      <c r="Q100"/>
    </row>
    <row r="101" spans="8:17" x14ac:dyDescent="0.25">
      <c r="H101"/>
      <c r="I101"/>
      <c r="J101"/>
      <c r="K101"/>
      <c r="L101"/>
      <c r="M101"/>
      <c r="N101"/>
      <c r="O101"/>
      <c r="P101"/>
      <c r="Q101"/>
    </row>
    <row r="102" spans="8:17" x14ac:dyDescent="0.25">
      <c r="H102"/>
      <c r="I102"/>
      <c r="J102"/>
      <c r="K102"/>
      <c r="L102"/>
      <c r="M102"/>
      <c r="N102"/>
      <c r="O102"/>
      <c r="P102"/>
      <c r="Q102"/>
    </row>
    <row r="103" spans="8:17" x14ac:dyDescent="0.25">
      <c r="H103"/>
      <c r="I103"/>
      <c r="J103"/>
      <c r="K103"/>
      <c r="L103"/>
      <c r="M103"/>
      <c r="N103"/>
      <c r="O103"/>
      <c r="P103"/>
      <c r="Q103"/>
    </row>
    <row r="104" spans="8:17" x14ac:dyDescent="0.25">
      <c r="H104"/>
      <c r="I104"/>
      <c r="J104"/>
      <c r="K104"/>
      <c r="L104"/>
      <c r="M104"/>
      <c r="N104"/>
      <c r="O104"/>
      <c r="P104"/>
      <c r="Q104"/>
    </row>
    <row r="105" spans="8:17" x14ac:dyDescent="0.25">
      <c r="H105"/>
      <c r="I105"/>
      <c r="J105"/>
      <c r="K105"/>
      <c r="L105"/>
      <c r="M105"/>
      <c r="N105"/>
      <c r="O105"/>
      <c r="P105"/>
      <c r="Q105"/>
    </row>
    <row r="106" spans="8:17" x14ac:dyDescent="0.25">
      <c r="H106"/>
      <c r="I106"/>
      <c r="J106"/>
      <c r="K106"/>
      <c r="L106"/>
      <c r="M106"/>
      <c r="N106"/>
      <c r="O106"/>
      <c r="P106"/>
      <c r="Q106"/>
    </row>
    <row r="107" spans="8:17" x14ac:dyDescent="0.25">
      <c r="H107"/>
      <c r="I107"/>
      <c r="J107"/>
      <c r="K107"/>
      <c r="L107"/>
      <c r="M107"/>
      <c r="N107"/>
      <c r="O107"/>
      <c r="P107"/>
      <c r="Q107"/>
    </row>
    <row r="108" spans="8:17" x14ac:dyDescent="0.25">
      <c r="H108"/>
      <c r="I108"/>
      <c r="J108"/>
      <c r="K108"/>
      <c r="L108"/>
      <c r="M108"/>
      <c r="N108"/>
      <c r="O108"/>
      <c r="P108"/>
      <c r="Q108"/>
    </row>
    <row r="109" spans="8:17" x14ac:dyDescent="0.25">
      <c r="H109"/>
      <c r="I109"/>
      <c r="J109"/>
      <c r="K109"/>
      <c r="L109"/>
      <c r="M109"/>
      <c r="N109"/>
      <c r="O109"/>
      <c r="P109"/>
      <c r="Q109"/>
    </row>
    <row r="110" spans="8:17" x14ac:dyDescent="0.25">
      <c r="H110"/>
      <c r="I110"/>
      <c r="J110"/>
      <c r="K110"/>
      <c r="L110"/>
      <c r="M110"/>
      <c r="N110"/>
      <c r="O110"/>
      <c r="P110"/>
      <c r="Q110"/>
    </row>
    <row r="111" spans="8:17" x14ac:dyDescent="0.25">
      <c r="H111"/>
      <c r="I111"/>
      <c r="J111"/>
      <c r="K111"/>
      <c r="L111"/>
      <c r="M111"/>
      <c r="N111"/>
      <c r="O111"/>
      <c r="P111"/>
      <c r="Q111"/>
    </row>
    <row r="112" spans="8:17" x14ac:dyDescent="0.25">
      <c r="H112"/>
      <c r="I112"/>
      <c r="J112"/>
      <c r="K112"/>
      <c r="L112"/>
      <c r="M112"/>
      <c r="N112"/>
      <c r="O112"/>
      <c r="P112"/>
      <c r="Q112"/>
    </row>
    <row r="113" spans="8:17" x14ac:dyDescent="0.25">
      <c r="H113"/>
      <c r="I113"/>
      <c r="J113"/>
      <c r="K113"/>
      <c r="L113"/>
      <c r="M113"/>
      <c r="N113"/>
      <c r="O113"/>
      <c r="P113"/>
      <c r="Q113"/>
    </row>
    <row r="114" spans="8:17" x14ac:dyDescent="0.25">
      <c r="H114"/>
      <c r="I114"/>
      <c r="J114"/>
      <c r="K114"/>
      <c r="L114"/>
      <c r="M114"/>
      <c r="N114"/>
      <c r="O114"/>
      <c r="P114"/>
      <c r="Q114"/>
    </row>
    <row r="115" spans="8:17" x14ac:dyDescent="0.25">
      <c r="H115"/>
      <c r="I115"/>
      <c r="J115"/>
      <c r="K115"/>
      <c r="L115"/>
      <c r="M115"/>
      <c r="N115"/>
      <c r="O115"/>
      <c r="P115"/>
      <c r="Q115"/>
    </row>
    <row r="116" spans="8:17" x14ac:dyDescent="0.25">
      <c r="H116"/>
      <c r="I116"/>
      <c r="J116"/>
      <c r="K116"/>
      <c r="L116"/>
      <c r="M116"/>
      <c r="N116"/>
      <c r="O116"/>
      <c r="P116"/>
      <c r="Q116"/>
    </row>
    <row r="117" spans="8:17" x14ac:dyDescent="0.25">
      <c r="H117"/>
      <c r="I117"/>
      <c r="J117"/>
      <c r="K117"/>
      <c r="L117"/>
      <c r="M117"/>
      <c r="N117"/>
      <c r="O117"/>
      <c r="P117"/>
      <c r="Q117"/>
    </row>
    <row r="118" spans="8:17" x14ac:dyDescent="0.25">
      <c r="H118"/>
      <c r="I118"/>
      <c r="J118"/>
      <c r="K118"/>
      <c r="L118"/>
      <c r="M118"/>
      <c r="N118"/>
      <c r="O118"/>
      <c r="P118"/>
      <c r="Q118"/>
    </row>
    <row r="119" spans="8:17" x14ac:dyDescent="0.25">
      <c r="H119"/>
      <c r="I119"/>
      <c r="J119"/>
      <c r="K119"/>
      <c r="L119"/>
      <c r="M119"/>
      <c r="N119"/>
      <c r="O119"/>
      <c r="P119"/>
      <c r="Q119"/>
    </row>
    <row r="120" spans="8:17" x14ac:dyDescent="0.25">
      <c r="H120"/>
      <c r="I120"/>
      <c r="J120"/>
      <c r="K120"/>
      <c r="L120"/>
      <c r="M120"/>
      <c r="N120"/>
      <c r="O120"/>
      <c r="P120"/>
      <c r="Q120"/>
    </row>
    <row r="121" spans="8:17" x14ac:dyDescent="0.25">
      <c r="H121"/>
      <c r="I121"/>
      <c r="J121"/>
      <c r="K121"/>
      <c r="L121"/>
      <c r="M121"/>
      <c r="N121"/>
      <c r="O121"/>
      <c r="P121"/>
      <c r="Q121"/>
    </row>
    <row r="122" spans="8:17" x14ac:dyDescent="0.25">
      <c r="H122"/>
      <c r="I122"/>
      <c r="J122"/>
      <c r="K122"/>
      <c r="L122"/>
      <c r="M122"/>
      <c r="N122"/>
      <c r="O122"/>
      <c r="P122"/>
      <c r="Q122"/>
    </row>
    <row r="123" spans="8:17" x14ac:dyDescent="0.25">
      <c r="H123"/>
      <c r="I123"/>
      <c r="J123"/>
      <c r="K123"/>
      <c r="L123"/>
      <c r="M123"/>
      <c r="N123"/>
      <c r="O123"/>
      <c r="P123"/>
      <c r="Q123"/>
    </row>
    <row r="124" spans="8:17" x14ac:dyDescent="0.25">
      <c r="H124"/>
      <c r="I124"/>
      <c r="J124"/>
      <c r="K124"/>
      <c r="L124"/>
      <c r="M124"/>
      <c r="N124"/>
      <c r="O124"/>
      <c r="P124"/>
      <c r="Q124"/>
    </row>
    <row r="125" spans="8:17" x14ac:dyDescent="0.25">
      <c r="H125"/>
      <c r="I125"/>
      <c r="J125"/>
      <c r="K125"/>
      <c r="L125"/>
      <c r="M125"/>
      <c r="N125"/>
      <c r="O125"/>
      <c r="P125"/>
      <c r="Q125"/>
    </row>
    <row r="126" spans="8:17" x14ac:dyDescent="0.25">
      <c r="H126"/>
      <c r="I126"/>
      <c r="J126"/>
      <c r="K126"/>
      <c r="L126"/>
      <c r="M126"/>
      <c r="N126"/>
      <c r="O126"/>
      <c r="P126"/>
      <c r="Q126"/>
    </row>
    <row r="127" spans="8:17" x14ac:dyDescent="0.25">
      <c r="H127"/>
      <c r="I127"/>
      <c r="J127"/>
      <c r="K127"/>
      <c r="L127"/>
      <c r="M127"/>
      <c r="N127"/>
      <c r="O127"/>
      <c r="P127"/>
      <c r="Q127"/>
    </row>
    <row r="128" spans="8:17" x14ac:dyDescent="0.25">
      <c r="H128"/>
      <c r="I128"/>
      <c r="J128"/>
      <c r="K128"/>
      <c r="L128"/>
      <c r="M128"/>
      <c r="N128"/>
      <c r="O128"/>
      <c r="P128"/>
      <c r="Q128"/>
    </row>
    <row r="129" spans="8:17" x14ac:dyDescent="0.25">
      <c r="H129"/>
      <c r="I129"/>
      <c r="J129"/>
      <c r="K129"/>
      <c r="L129"/>
      <c r="M129"/>
      <c r="N129"/>
      <c r="O129"/>
      <c r="P129"/>
      <c r="Q129"/>
    </row>
    <row r="130" spans="8:17" x14ac:dyDescent="0.25">
      <c r="H130"/>
      <c r="I130"/>
      <c r="J130"/>
      <c r="K130"/>
      <c r="L130"/>
      <c r="M130"/>
      <c r="N130"/>
      <c r="O130"/>
      <c r="P130"/>
      <c r="Q130"/>
    </row>
    <row r="131" spans="8:17" x14ac:dyDescent="0.25">
      <c r="H131"/>
      <c r="I131"/>
      <c r="J131"/>
      <c r="K131"/>
      <c r="L131"/>
      <c r="M131"/>
      <c r="N131"/>
      <c r="O131"/>
      <c r="P131"/>
      <c r="Q131"/>
    </row>
    <row r="132" spans="8:17" x14ac:dyDescent="0.25">
      <c r="H132"/>
      <c r="I132"/>
      <c r="J132"/>
      <c r="K132"/>
      <c r="L132"/>
      <c r="M132"/>
      <c r="N132"/>
      <c r="O132"/>
      <c r="P132"/>
      <c r="Q132"/>
    </row>
    <row r="133" spans="8:17" x14ac:dyDescent="0.25">
      <c r="H133"/>
      <c r="I133"/>
      <c r="J133"/>
      <c r="K133"/>
      <c r="L133"/>
      <c r="M133"/>
      <c r="N133"/>
      <c r="O133"/>
      <c r="P133"/>
      <c r="Q133"/>
    </row>
    <row r="134" spans="8:17" x14ac:dyDescent="0.25">
      <c r="H134"/>
      <c r="I134"/>
      <c r="J134"/>
      <c r="K134"/>
      <c r="L134"/>
      <c r="M134"/>
      <c r="N134"/>
      <c r="O134"/>
      <c r="P134"/>
      <c r="Q134"/>
    </row>
    <row r="135" spans="8:17" x14ac:dyDescent="0.25">
      <c r="H135"/>
      <c r="I135"/>
      <c r="J135"/>
      <c r="K135"/>
      <c r="L135"/>
      <c r="M135"/>
      <c r="N135"/>
      <c r="O135"/>
      <c r="P135"/>
      <c r="Q135"/>
    </row>
    <row r="136" spans="8:17" x14ac:dyDescent="0.25">
      <c r="H136"/>
      <c r="I136"/>
      <c r="J136"/>
      <c r="K136"/>
      <c r="L136"/>
      <c r="M136"/>
      <c r="N136"/>
      <c r="O136"/>
      <c r="P136"/>
      <c r="Q136"/>
    </row>
    <row r="137" spans="8:17" x14ac:dyDescent="0.25">
      <c r="H137"/>
      <c r="I137"/>
      <c r="J137"/>
      <c r="K137"/>
      <c r="L137"/>
      <c r="M137"/>
      <c r="N137"/>
      <c r="O137"/>
      <c r="P137"/>
      <c r="Q137"/>
    </row>
    <row r="138" spans="8:17" x14ac:dyDescent="0.25">
      <c r="H138"/>
      <c r="I138"/>
      <c r="J138"/>
      <c r="K138"/>
      <c r="L138"/>
      <c r="M138"/>
      <c r="N138"/>
      <c r="O138"/>
      <c r="P138"/>
      <c r="Q138"/>
    </row>
    <row r="139" spans="8:17" x14ac:dyDescent="0.25">
      <c r="H139"/>
      <c r="I139"/>
      <c r="J139"/>
      <c r="K139"/>
      <c r="L139"/>
      <c r="M139"/>
      <c r="N139"/>
      <c r="O139"/>
      <c r="P139"/>
      <c r="Q139"/>
    </row>
    <row r="140" spans="8:17" x14ac:dyDescent="0.25">
      <c r="H140"/>
      <c r="I140"/>
      <c r="J140"/>
      <c r="K140"/>
      <c r="L140"/>
      <c r="M140"/>
      <c r="N140"/>
      <c r="O140"/>
      <c r="P140"/>
      <c r="Q140"/>
    </row>
    <row r="141" spans="8:17" x14ac:dyDescent="0.25">
      <c r="H141"/>
      <c r="I141"/>
      <c r="J141"/>
      <c r="K141"/>
      <c r="L141"/>
      <c r="M141"/>
      <c r="N141"/>
      <c r="O141"/>
      <c r="P141"/>
      <c r="Q141"/>
    </row>
    <row r="142" spans="8:17" x14ac:dyDescent="0.25">
      <c r="H142"/>
      <c r="I142"/>
      <c r="J142"/>
      <c r="K142"/>
      <c r="L142"/>
      <c r="M142"/>
      <c r="N142"/>
      <c r="O142"/>
      <c r="P142"/>
      <c r="Q142"/>
    </row>
    <row r="143" spans="8:17" x14ac:dyDescent="0.25">
      <c r="H143"/>
      <c r="I143"/>
      <c r="J143"/>
      <c r="K143"/>
      <c r="L143"/>
      <c r="M143"/>
      <c r="N143"/>
      <c r="O143"/>
      <c r="P143"/>
      <c r="Q143"/>
    </row>
    <row r="144" spans="8:17" x14ac:dyDescent="0.25">
      <c r="H144"/>
      <c r="I144"/>
      <c r="J144"/>
      <c r="K144"/>
      <c r="L144"/>
      <c r="M144"/>
      <c r="N144"/>
      <c r="O144"/>
      <c r="P144"/>
      <c r="Q144"/>
    </row>
    <row r="145" spans="8:17" x14ac:dyDescent="0.25">
      <c r="H145"/>
      <c r="I145"/>
      <c r="J145"/>
      <c r="K145"/>
      <c r="L145"/>
      <c r="M145"/>
      <c r="N145"/>
      <c r="O145"/>
      <c r="P145"/>
      <c r="Q145"/>
    </row>
    <row r="146" spans="8:17" x14ac:dyDescent="0.25">
      <c r="H146"/>
      <c r="I146"/>
      <c r="J146"/>
      <c r="K146"/>
      <c r="L146"/>
      <c r="M146"/>
      <c r="N146"/>
      <c r="O146"/>
      <c r="P146"/>
      <c r="Q146"/>
    </row>
    <row r="147" spans="8:17" x14ac:dyDescent="0.25">
      <c r="H147"/>
      <c r="I147"/>
      <c r="J147"/>
      <c r="K147"/>
      <c r="L147"/>
      <c r="M147"/>
      <c r="N147"/>
      <c r="O147"/>
      <c r="P147"/>
      <c r="Q147"/>
    </row>
    <row r="148" spans="8:17" x14ac:dyDescent="0.25">
      <c r="H148"/>
      <c r="I148"/>
      <c r="J148"/>
      <c r="K148"/>
      <c r="L148"/>
      <c r="M148"/>
      <c r="N148"/>
      <c r="O148"/>
      <c r="P148"/>
      <c r="Q148"/>
    </row>
    <row r="149" spans="8:17" x14ac:dyDescent="0.25">
      <c r="H149"/>
      <c r="I149"/>
      <c r="J149"/>
      <c r="K149"/>
      <c r="L149"/>
      <c r="M149"/>
      <c r="N149"/>
      <c r="O149"/>
      <c r="P149"/>
      <c r="Q149"/>
    </row>
    <row r="150" spans="8:17" x14ac:dyDescent="0.25">
      <c r="H150"/>
      <c r="I150"/>
      <c r="J150"/>
      <c r="K150"/>
      <c r="L150"/>
      <c r="M150"/>
      <c r="N150"/>
      <c r="O150"/>
      <c r="P150"/>
      <c r="Q150"/>
    </row>
    <row r="151" spans="8:17" x14ac:dyDescent="0.25">
      <c r="H151"/>
      <c r="I151"/>
      <c r="J151"/>
      <c r="K151"/>
      <c r="L151"/>
      <c r="M151"/>
      <c r="N151"/>
      <c r="O151"/>
      <c r="P151"/>
      <c r="Q151"/>
    </row>
    <row r="152" spans="8:17" x14ac:dyDescent="0.25">
      <c r="H152"/>
      <c r="I152"/>
      <c r="J152"/>
      <c r="K152"/>
      <c r="L152"/>
      <c r="M152"/>
      <c r="N152"/>
      <c r="O152"/>
      <c r="P152"/>
      <c r="Q152"/>
    </row>
    <row r="153" spans="8:17" x14ac:dyDescent="0.25">
      <c r="H153"/>
      <c r="I153"/>
      <c r="J153"/>
      <c r="K153"/>
      <c r="L153"/>
      <c r="M153"/>
      <c r="N153"/>
      <c r="O153"/>
      <c r="P153"/>
      <c r="Q153"/>
    </row>
    <row r="154" spans="8:17" x14ac:dyDescent="0.25">
      <c r="H154"/>
      <c r="I154"/>
      <c r="J154"/>
      <c r="K154"/>
      <c r="L154"/>
      <c r="M154"/>
      <c r="N154"/>
      <c r="O154"/>
      <c r="P154"/>
      <c r="Q154"/>
    </row>
    <row r="155" spans="8:17" x14ac:dyDescent="0.25">
      <c r="H155"/>
      <c r="I155"/>
      <c r="J155"/>
      <c r="K155"/>
      <c r="L155"/>
      <c r="M155"/>
      <c r="N155"/>
      <c r="O155"/>
      <c r="P155"/>
      <c r="Q155"/>
    </row>
    <row r="156" spans="8:17" x14ac:dyDescent="0.25">
      <c r="H156"/>
      <c r="I156"/>
      <c r="J156"/>
      <c r="K156"/>
      <c r="L156"/>
      <c r="M156"/>
      <c r="N156"/>
      <c r="O156"/>
      <c r="P156"/>
      <c r="Q156"/>
    </row>
    <row r="157" spans="8:17" x14ac:dyDescent="0.25">
      <c r="H157"/>
      <c r="I157"/>
      <c r="J157"/>
      <c r="K157"/>
      <c r="L157"/>
      <c r="M157"/>
      <c r="N157"/>
      <c r="O157"/>
      <c r="P157"/>
      <c r="Q157"/>
    </row>
    <row r="158" spans="8:17" x14ac:dyDescent="0.25">
      <c r="H158"/>
      <c r="I158"/>
      <c r="J158"/>
      <c r="K158"/>
      <c r="L158"/>
      <c r="M158"/>
      <c r="N158"/>
      <c r="O158"/>
      <c r="P158"/>
      <c r="Q158"/>
    </row>
    <row r="159" spans="8:17" x14ac:dyDescent="0.25">
      <c r="H159"/>
      <c r="I159"/>
      <c r="J159"/>
      <c r="K159"/>
      <c r="L159"/>
      <c r="M159"/>
      <c r="N159"/>
      <c r="O159"/>
      <c r="P159"/>
      <c r="Q159"/>
    </row>
    <row r="160" spans="8:17" x14ac:dyDescent="0.25">
      <c r="H160"/>
      <c r="I160"/>
      <c r="J160"/>
      <c r="K160"/>
      <c r="L160"/>
      <c r="M160"/>
      <c r="N160"/>
      <c r="O160"/>
      <c r="P160"/>
      <c r="Q160"/>
    </row>
    <row r="161" spans="8:17" x14ac:dyDescent="0.25">
      <c r="H161"/>
      <c r="I161"/>
      <c r="J161"/>
      <c r="K161"/>
      <c r="L161"/>
      <c r="M161"/>
      <c r="N161"/>
      <c r="O161"/>
      <c r="P161"/>
      <c r="Q161"/>
    </row>
    <row r="162" spans="8:17" x14ac:dyDescent="0.25">
      <c r="H162"/>
      <c r="I162"/>
      <c r="J162"/>
      <c r="K162"/>
      <c r="L162"/>
      <c r="M162"/>
      <c r="N162"/>
      <c r="O162"/>
      <c r="P162"/>
      <c r="Q162"/>
    </row>
    <row r="163" spans="8:17" x14ac:dyDescent="0.25">
      <c r="H163"/>
      <c r="I163"/>
      <c r="J163"/>
      <c r="K163"/>
      <c r="L163"/>
      <c r="M163"/>
      <c r="N163"/>
      <c r="O163"/>
      <c r="P163"/>
      <c r="Q163"/>
    </row>
    <row r="164" spans="8:17" x14ac:dyDescent="0.25">
      <c r="H164"/>
      <c r="I164"/>
      <c r="J164"/>
      <c r="K164"/>
      <c r="L164"/>
      <c r="M164"/>
      <c r="N164"/>
      <c r="O164"/>
      <c r="P164"/>
      <c r="Q164"/>
    </row>
    <row r="165" spans="8:17" x14ac:dyDescent="0.25">
      <c r="H165"/>
      <c r="I165"/>
      <c r="J165"/>
      <c r="K165"/>
      <c r="L165"/>
      <c r="M165"/>
      <c r="N165"/>
      <c r="O165"/>
      <c r="P165"/>
      <c r="Q165"/>
    </row>
    <row r="166" spans="8:17" x14ac:dyDescent="0.25">
      <c r="H166"/>
      <c r="I166"/>
      <c r="J166"/>
      <c r="K166"/>
      <c r="L166"/>
      <c r="M166"/>
      <c r="N166"/>
      <c r="O166"/>
      <c r="P166"/>
      <c r="Q166"/>
    </row>
    <row r="167" spans="8:17" x14ac:dyDescent="0.25">
      <c r="H167"/>
      <c r="I167"/>
      <c r="J167"/>
      <c r="K167"/>
      <c r="L167"/>
      <c r="M167"/>
      <c r="N167"/>
      <c r="O167"/>
      <c r="P167"/>
      <c r="Q167"/>
    </row>
    <row r="168" spans="8:17" x14ac:dyDescent="0.25">
      <c r="H168"/>
      <c r="I168"/>
      <c r="J168"/>
      <c r="K168"/>
      <c r="L168"/>
      <c r="M168"/>
      <c r="N168"/>
      <c r="O168"/>
      <c r="P168"/>
      <c r="Q168"/>
    </row>
    <row r="169" spans="8:17" x14ac:dyDescent="0.25">
      <c r="H169"/>
      <c r="I169"/>
      <c r="J169"/>
      <c r="K169"/>
      <c r="L169"/>
      <c r="M169"/>
      <c r="N169"/>
      <c r="O169"/>
      <c r="P169"/>
      <c r="Q169"/>
    </row>
    <row r="170" spans="8:17" x14ac:dyDescent="0.25">
      <c r="H170"/>
      <c r="I170"/>
      <c r="J170"/>
      <c r="K170"/>
      <c r="L170"/>
      <c r="M170"/>
      <c r="N170"/>
      <c r="O170"/>
      <c r="P170"/>
      <c r="Q170"/>
    </row>
    <row r="171" spans="8:17" x14ac:dyDescent="0.25">
      <c r="H171"/>
      <c r="I171"/>
      <c r="J171"/>
      <c r="K171"/>
      <c r="L171"/>
      <c r="M171"/>
      <c r="N171"/>
      <c r="O171"/>
      <c r="P171"/>
      <c r="Q171"/>
    </row>
    <row r="172" spans="8:17" x14ac:dyDescent="0.25">
      <c r="H172"/>
      <c r="I172"/>
      <c r="J172"/>
      <c r="K172"/>
      <c r="L172"/>
      <c r="M172"/>
      <c r="N172"/>
      <c r="O172"/>
      <c r="P172"/>
      <c r="Q172"/>
    </row>
    <row r="173" spans="8:17" x14ac:dyDescent="0.25">
      <c r="H173"/>
      <c r="I173"/>
      <c r="J173"/>
      <c r="K173"/>
      <c r="L173"/>
      <c r="M173"/>
      <c r="N173"/>
      <c r="O173"/>
      <c r="P173"/>
      <c r="Q173"/>
    </row>
    <row r="174" spans="8:17" x14ac:dyDescent="0.25">
      <c r="H174"/>
      <c r="I174"/>
      <c r="J174"/>
      <c r="K174"/>
      <c r="L174"/>
      <c r="M174"/>
      <c r="N174"/>
      <c r="O174"/>
      <c r="P174"/>
      <c r="Q174"/>
    </row>
    <row r="175" spans="8:17" x14ac:dyDescent="0.25">
      <c r="H175"/>
      <c r="I175"/>
      <c r="J175"/>
      <c r="K175"/>
      <c r="L175"/>
      <c r="M175"/>
      <c r="N175"/>
      <c r="O175"/>
      <c r="P175"/>
      <c r="Q175"/>
    </row>
    <row r="176" spans="8:17" x14ac:dyDescent="0.25">
      <c r="H176"/>
      <c r="I176"/>
      <c r="J176"/>
      <c r="K176"/>
      <c r="L176"/>
      <c r="M176"/>
      <c r="N176"/>
      <c r="O176"/>
      <c r="P176"/>
      <c r="Q176"/>
    </row>
    <row r="177" spans="8:17" x14ac:dyDescent="0.25">
      <c r="H177"/>
      <c r="I177"/>
      <c r="J177"/>
      <c r="K177"/>
      <c r="L177"/>
      <c r="M177"/>
      <c r="N177"/>
      <c r="O177"/>
      <c r="P177"/>
      <c r="Q177"/>
    </row>
    <row r="178" spans="8:17" x14ac:dyDescent="0.25">
      <c r="H178"/>
      <c r="I178"/>
      <c r="J178"/>
      <c r="K178"/>
      <c r="L178"/>
      <c r="M178"/>
      <c r="N178"/>
      <c r="O178"/>
      <c r="P178"/>
      <c r="Q178"/>
    </row>
    <row r="179" spans="8:17" x14ac:dyDescent="0.25">
      <c r="H179"/>
      <c r="I179"/>
      <c r="J179"/>
      <c r="K179"/>
      <c r="L179"/>
      <c r="M179"/>
      <c r="N179"/>
      <c r="O179"/>
      <c r="P179"/>
      <c r="Q179"/>
    </row>
    <row r="180" spans="8:17" x14ac:dyDescent="0.25">
      <c r="H180"/>
      <c r="I180"/>
      <c r="J180"/>
      <c r="K180"/>
      <c r="L180"/>
      <c r="M180"/>
      <c r="N180"/>
      <c r="O180"/>
      <c r="P180"/>
      <c r="Q180"/>
    </row>
    <row r="181" spans="8:17" x14ac:dyDescent="0.25">
      <c r="H181"/>
      <c r="I181"/>
      <c r="J181"/>
      <c r="K181"/>
      <c r="L181"/>
      <c r="M181"/>
      <c r="N181"/>
      <c r="O181"/>
      <c r="P181"/>
      <c r="Q181"/>
    </row>
    <row r="182" spans="8:17" x14ac:dyDescent="0.25">
      <c r="H182"/>
      <c r="I182"/>
      <c r="J182"/>
      <c r="K182"/>
      <c r="L182"/>
      <c r="M182"/>
      <c r="N182"/>
      <c r="O182"/>
      <c r="P182"/>
      <c r="Q182"/>
    </row>
    <row r="183" spans="8:17" x14ac:dyDescent="0.25">
      <c r="H183"/>
      <c r="I183"/>
      <c r="J183"/>
      <c r="K183"/>
      <c r="L183"/>
      <c r="M183"/>
      <c r="N183"/>
      <c r="O183"/>
      <c r="P183"/>
      <c r="Q183"/>
    </row>
    <row r="184" spans="8:17" x14ac:dyDescent="0.25">
      <c r="H184"/>
      <c r="I184"/>
      <c r="J184"/>
      <c r="K184"/>
      <c r="L184"/>
      <c r="M184"/>
      <c r="N184"/>
      <c r="O184"/>
      <c r="P184"/>
      <c r="Q184"/>
    </row>
    <row r="185" spans="8:17" x14ac:dyDescent="0.25">
      <c r="H185"/>
      <c r="I185"/>
      <c r="J185"/>
      <c r="K185"/>
      <c r="L185"/>
      <c r="M185"/>
      <c r="N185"/>
      <c r="O185"/>
      <c r="P185"/>
      <c r="Q185"/>
    </row>
    <row r="186" spans="8:17" x14ac:dyDescent="0.25">
      <c r="H186"/>
      <c r="I186"/>
      <c r="J186"/>
      <c r="K186"/>
      <c r="L186"/>
      <c r="M186"/>
      <c r="N186"/>
      <c r="O186"/>
      <c r="P186"/>
      <c r="Q186"/>
    </row>
    <row r="187" spans="8:17" x14ac:dyDescent="0.25">
      <c r="H187"/>
      <c r="I187"/>
      <c r="J187"/>
      <c r="K187"/>
      <c r="L187"/>
      <c r="M187"/>
      <c r="N187"/>
      <c r="O187"/>
      <c r="P187"/>
      <c r="Q187"/>
    </row>
    <row r="188" spans="8:17" x14ac:dyDescent="0.25">
      <c r="H188"/>
      <c r="I188"/>
      <c r="J188"/>
      <c r="K188"/>
      <c r="L188"/>
      <c r="M188"/>
      <c r="N188"/>
      <c r="O188"/>
      <c r="P188"/>
      <c r="Q188"/>
    </row>
    <row r="189" spans="8:17" x14ac:dyDescent="0.25">
      <c r="H189"/>
      <c r="I189"/>
      <c r="J189"/>
      <c r="K189"/>
      <c r="L189"/>
      <c r="M189"/>
      <c r="N189"/>
      <c r="O189"/>
      <c r="P189"/>
      <c r="Q189"/>
    </row>
    <row r="190" spans="8:17" x14ac:dyDescent="0.25">
      <c r="H190"/>
      <c r="I190"/>
      <c r="J190"/>
      <c r="K190"/>
      <c r="L190"/>
      <c r="M190"/>
      <c r="N190"/>
      <c r="O190"/>
      <c r="P190"/>
      <c r="Q190"/>
    </row>
    <row r="191" spans="8:17" x14ac:dyDescent="0.25">
      <c r="H191"/>
      <c r="I191"/>
      <c r="J191"/>
      <c r="K191"/>
      <c r="L191"/>
      <c r="M191"/>
      <c r="N191"/>
      <c r="O191"/>
      <c r="P191"/>
      <c r="Q191"/>
    </row>
    <row r="192" spans="8:17" x14ac:dyDescent="0.25">
      <c r="H192"/>
      <c r="I192"/>
      <c r="J192"/>
      <c r="K192"/>
      <c r="L192"/>
      <c r="M192"/>
      <c r="N192"/>
      <c r="O192"/>
      <c r="P192"/>
      <c r="Q192"/>
    </row>
    <row r="193" spans="8:17" x14ac:dyDescent="0.25">
      <c r="H193"/>
      <c r="I193"/>
      <c r="J193"/>
      <c r="K193"/>
      <c r="L193"/>
      <c r="M193"/>
      <c r="N193"/>
      <c r="O193"/>
      <c r="P193"/>
      <c r="Q193"/>
    </row>
    <row r="194" spans="8:17" x14ac:dyDescent="0.25">
      <c r="H194"/>
      <c r="I194"/>
      <c r="J194"/>
      <c r="K194"/>
      <c r="L194"/>
      <c r="M194"/>
      <c r="N194"/>
      <c r="O194"/>
      <c r="P194"/>
      <c r="Q194"/>
    </row>
    <row r="195" spans="8:17" x14ac:dyDescent="0.25">
      <c r="H195"/>
      <c r="I195"/>
      <c r="J195"/>
      <c r="K195"/>
      <c r="L195"/>
      <c r="M195"/>
      <c r="N195"/>
      <c r="O195"/>
      <c r="P195"/>
      <c r="Q195"/>
    </row>
    <row r="196" spans="8:17" x14ac:dyDescent="0.25">
      <c r="H196"/>
      <c r="I196"/>
      <c r="J196"/>
      <c r="K196"/>
      <c r="L196"/>
      <c r="M196"/>
      <c r="N196"/>
      <c r="O196"/>
      <c r="P196"/>
      <c r="Q196"/>
    </row>
    <row r="197" spans="8:17" x14ac:dyDescent="0.25">
      <c r="H197"/>
      <c r="I197"/>
      <c r="J197"/>
      <c r="K197"/>
      <c r="L197"/>
      <c r="M197"/>
      <c r="N197"/>
      <c r="O197"/>
      <c r="P197"/>
      <c r="Q197"/>
    </row>
    <row r="198" spans="8:17" x14ac:dyDescent="0.25">
      <c r="H198"/>
      <c r="I198"/>
      <c r="J198"/>
      <c r="K198"/>
      <c r="L198"/>
      <c r="M198"/>
      <c r="N198"/>
      <c r="O198"/>
      <c r="P198"/>
      <c r="Q198"/>
    </row>
    <row r="199" spans="8:17" x14ac:dyDescent="0.25">
      <c r="H199"/>
      <c r="I199"/>
      <c r="J199"/>
      <c r="K199"/>
      <c r="L199"/>
      <c r="M199"/>
      <c r="N199"/>
      <c r="O199"/>
      <c r="P199"/>
      <c r="Q199"/>
    </row>
    <row r="200" spans="8:17" x14ac:dyDescent="0.25">
      <c r="H200"/>
      <c r="I200"/>
      <c r="J200"/>
      <c r="K200"/>
      <c r="L200"/>
      <c r="M200"/>
      <c r="N200"/>
      <c r="O200"/>
      <c r="P200"/>
      <c r="Q200"/>
    </row>
    <row r="201" spans="8:17" x14ac:dyDescent="0.25">
      <c r="H201"/>
      <c r="I201"/>
      <c r="J201"/>
      <c r="K201"/>
      <c r="L201"/>
      <c r="M201"/>
      <c r="N201"/>
      <c r="O201"/>
      <c r="P201"/>
      <c r="Q201"/>
    </row>
    <row r="202" spans="8:17" x14ac:dyDescent="0.25">
      <c r="H202"/>
      <c r="I202"/>
      <c r="J202"/>
      <c r="K202"/>
      <c r="L202"/>
      <c r="M202"/>
      <c r="N202"/>
      <c r="O202"/>
      <c r="P202"/>
      <c r="Q202"/>
    </row>
    <row r="203" spans="8:17" x14ac:dyDescent="0.25">
      <c r="H203"/>
      <c r="I203"/>
      <c r="J203"/>
      <c r="K203"/>
      <c r="L203"/>
      <c r="M203"/>
      <c r="N203"/>
      <c r="O203"/>
      <c r="P203"/>
      <c r="Q203"/>
    </row>
    <row r="204" spans="8:17" x14ac:dyDescent="0.25">
      <c r="H204"/>
      <c r="I204"/>
      <c r="J204"/>
      <c r="K204"/>
      <c r="L204"/>
      <c r="M204"/>
      <c r="N204"/>
      <c r="O204"/>
      <c r="P204"/>
      <c r="Q204"/>
    </row>
    <row r="205" spans="8:17" x14ac:dyDescent="0.25">
      <c r="H205"/>
      <c r="I205"/>
      <c r="J205"/>
      <c r="K205"/>
      <c r="L205"/>
      <c r="M205"/>
      <c r="N205"/>
      <c r="O205"/>
      <c r="P205"/>
      <c r="Q205"/>
    </row>
    <row r="206" spans="8:17" x14ac:dyDescent="0.25">
      <c r="H206"/>
      <c r="I206"/>
      <c r="J206"/>
      <c r="K206"/>
      <c r="L206"/>
      <c r="M206"/>
      <c r="N206"/>
      <c r="O206"/>
      <c r="P206"/>
      <c r="Q206"/>
    </row>
    <row r="207" spans="8:17" x14ac:dyDescent="0.25">
      <c r="H207"/>
      <c r="I207"/>
      <c r="J207"/>
      <c r="K207"/>
      <c r="L207"/>
      <c r="M207"/>
      <c r="N207"/>
      <c r="O207"/>
      <c r="P207"/>
      <c r="Q207"/>
    </row>
    <row r="208" spans="8:17" x14ac:dyDescent="0.25">
      <c r="H208"/>
      <c r="I208"/>
      <c r="J208"/>
      <c r="K208"/>
      <c r="L208"/>
      <c r="M208"/>
      <c r="N208"/>
      <c r="O208"/>
      <c r="P208"/>
      <c r="Q208"/>
    </row>
    <row r="209" spans="8:17" x14ac:dyDescent="0.25">
      <c r="H209"/>
      <c r="I209"/>
      <c r="J209"/>
      <c r="K209"/>
      <c r="L209"/>
      <c r="M209"/>
      <c r="N209"/>
      <c r="O209"/>
      <c r="P209"/>
      <c r="Q209"/>
    </row>
    <row r="210" spans="8:17" x14ac:dyDescent="0.25">
      <c r="H210"/>
      <c r="I210"/>
      <c r="J210"/>
      <c r="K210"/>
      <c r="L210"/>
      <c r="M210"/>
      <c r="N210"/>
      <c r="O210"/>
      <c r="P210"/>
      <c r="Q210"/>
    </row>
    <row r="211" spans="8:17" x14ac:dyDescent="0.25">
      <c r="H211"/>
      <c r="I211"/>
      <c r="J211"/>
      <c r="K211"/>
      <c r="L211"/>
      <c r="M211"/>
      <c r="N211"/>
      <c r="O211"/>
      <c r="P211"/>
      <c r="Q211"/>
    </row>
    <row r="212" spans="8:17" x14ac:dyDescent="0.25">
      <c r="H212"/>
      <c r="I212"/>
      <c r="J212"/>
      <c r="K212"/>
      <c r="L212"/>
      <c r="M212"/>
      <c r="N212"/>
      <c r="O212"/>
      <c r="P212"/>
      <c r="Q212"/>
    </row>
    <row r="213" spans="8:17" x14ac:dyDescent="0.25">
      <c r="H213"/>
      <c r="I213"/>
      <c r="J213"/>
      <c r="K213"/>
      <c r="L213"/>
      <c r="M213"/>
      <c r="N213"/>
      <c r="O213"/>
      <c r="P213"/>
      <c r="Q213"/>
    </row>
    <row r="214" spans="8:17" x14ac:dyDescent="0.25">
      <c r="H214"/>
      <c r="I214"/>
      <c r="J214"/>
      <c r="K214"/>
      <c r="L214"/>
      <c r="M214"/>
      <c r="N214"/>
      <c r="O214"/>
      <c r="P214"/>
      <c r="Q214"/>
    </row>
    <row r="215" spans="8:17" x14ac:dyDescent="0.25">
      <c r="H215"/>
      <c r="I215"/>
      <c r="J215"/>
      <c r="K215"/>
      <c r="L215"/>
      <c r="M215"/>
      <c r="N215"/>
      <c r="O215"/>
      <c r="P215"/>
      <c r="Q215"/>
    </row>
    <row r="216" spans="8:17" x14ac:dyDescent="0.25">
      <c r="H216"/>
      <c r="I216"/>
      <c r="J216"/>
      <c r="K216"/>
      <c r="L216"/>
      <c r="M216"/>
      <c r="N216"/>
      <c r="O216"/>
      <c r="P216"/>
      <c r="Q216"/>
    </row>
    <row r="217" spans="8:17" x14ac:dyDescent="0.25">
      <c r="H217"/>
      <c r="I217"/>
      <c r="J217"/>
      <c r="K217"/>
      <c r="L217"/>
      <c r="M217"/>
      <c r="N217"/>
      <c r="O217"/>
      <c r="P217"/>
      <c r="Q217"/>
    </row>
    <row r="218" spans="8:17" x14ac:dyDescent="0.25">
      <c r="H218"/>
      <c r="I218"/>
      <c r="J218"/>
      <c r="K218"/>
      <c r="L218"/>
      <c r="M218"/>
      <c r="N218"/>
      <c r="O218"/>
      <c r="P218"/>
      <c r="Q218"/>
    </row>
    <row r="219" spans="8:17" x14ac:dyDescent="0.25">
      <c r="H219"/>
      <c r="I219"/>
      <c r="J219"/>
      <c r="K219"/>
      <c r="L219"/>
      <c r="M219"/>
      <c r="N219"/>
      <c r="O219"/>
      <c r="P219"/>
      <c r="Q219"/>
    </row>
    <row r="220" spans="8:17" x14ac:dyDescent="0.25">
      <c r="H220"/>
      <c r="I220"/>
      <c r="J220"/>
      <c r="K220"/>
      <c r="L220"/>
      <c r="M220"/>
      <c r="N220"/>
      <c r="O220"/>
      <c r="P220"/>
      <c r="Q220"/>
    </row>
    <row r="221" spans="8:17" x14ac:dyDescent="0.25">
      <c r="H221"/>
      <c r="I221"/>
      <c r="J221"/>
      <c r="K221"/>
      <c r="L221"/>
      <c r="M221"/>
      <c r="N221"/>
      <c r="O221"/>
      <c r="P221"/>
      <c r="Q221"/>
    </row>
    <row r="222" spans="8:17" x14ac:dyDescent="0.25">
      <c r="H222"/>
      <c r="I222"/>
      <c r="J222"/>
      <c r="K222"/>
      <c r="L222"/>
      <c r="M222"/>
      <c r="N222"/>
      <c r="O222"/>
      <c r="P222"/>
      <c r="Q222"/>
    </row>
    <row r="223" spans="8:17" x14ac:dyDescent="0.25">
      <c r="H223"/>
      <c r="I223"/>
      <c r="J223"/>
      <c r="K223"/>
      <c r="L223"/>
      <c r="M223"/>
      <c r="N223"/>
      <c r="O223"/>
      <c r="P223"/>
      <c r="Q223"/>
    </row>
    <row r="224" spans="8:17" x14ac:dyDescent="0.25">
      <c r="H224"/>
      <c r="I224"/>
      <c r="J224"/>
      <c r="K224"/>
      <c r="L224"/>
      <c r="M224"/>
      <c r="N224"/>
      <c r="O224"/>
      <c r="P224"/>
      <c r="Q224"/>
    </row>
    <row r="225" spans="8:17" x14ac:dyDescent="0.25">
      <c r="H225"/>
      <c r="I225"/>
      <c r="J225"/>
      <c r="K225"/>
      <c r="L225"/>
      <c r="M225"/>
      <c r="N225"/>
      <c r="O225"/>
      <c r="P225"/>
      <c r="Q225"/>
    </row>
    <row r="226" spans="8:17" x14ac:dyDescent="0.25">
      <c r="H226"/>
      <c r="I226"/>
      <c r="J226"/>
      <c r="K226"/>
      <c r="L226"/>
      <c r="M226"/>
      <c r="N226"/>
      <c r="O226"/>
      <c r="P226"/>
      <c r="Q226"/>
    </row>
    <row r="227" spans="8:17" x14ac:dyDescent="0.25">
      <c r="H227"/>
      <c r="I227"/>
      <c r="J227"/>
      <c r="K227"/>
      <c r="L227"/>
      <c r="M227"/>
      <c r="N227"/>
      <c r="O227"/>
      <c r="P227"/>
      <c r="Q227"/>
    </row>
    <row r="228" spans="8:17" x14ac:dyDescent="0.25">
      <c r="H228"/>
      <c r="I228"/>
      <c r="J228"/>
      <c r="K228"/>
      <c r="L228"/>
      <c r="M228"/>
      <c r="N228"/>
      <c r="O228"/>
      <c r="P228"/>
      <c r="Q228"/>
    </row>
    <row r="229" spans="8:17" x14ac:dyDescent="0.25">
      <c r="H229"/>
      <c r="I229"/>
      <c r="J229"/>
      <c r="K229"/>
      <c r="L229"/>
      <c r="M229"/>
      <c r="N229"/>
      <c r="O229"/>
      <c r="P229"/>
      <c r="Q229"/>
    </row>
    <row r="230" spans="8:17" x14ac:dyDescent="0.25">
      <c r="H230"/>
      <c r="I230"/>
      <c r="J230"/>
      <c r="K230"/>
      <c r="L230"/>
      <c r="M230"/>
      <c r="N230"/>
      <c r="O230"/>
      <c r="P230"/>
      <c r="Q230"/>
    </row>
    <row r="231" spans="8:17" x14ac:dyDescent="0.25">
      <c r="H231"/>
      <c r="I231"/>
      <c r="J231"/>
      <c r="K231"/>
      <c r="L231"/>
      <c r="M231"/>
      <c r="N231"/>
      <c r="O231"/>
      <c r="P231"/>
      <c r="Q231"/>
    </row>
    <row r="232" spans="8:17" x14ac:dyDescent="0.25">
      <c r="H232"/>
      <c r="I232"/>
      <c r="J232"/>
      <c r="K232"/>
      <c r="L232"/>
      <c r="M232"/>
      <c r="N232"/>
      <c r="O232"/>
      <c r="P232"/>
      <c r="Q232"/>
    </row>
    <row r="233" spans="8:17" x14ac:dyDescent="0.25">
      <c r="H233"/>
      <c r="I233"/>
      <c r="J233"/>
      <c r="K233"/>
      <c r="L233"/>
      <c r="M233"/>
      <c r="N233"/>
      <c r="O233"/>
      <c r="P233"/>
      <c r="Q233"/>
    </row>
    <row r="234" spans="8:17" x14ac:dyDescent="0.25">
      <c r="H234"/>
      <c r="I234"/>
      <c r="J234"/>
      <c r="K234"/>
      <c r="L234"/>
      <c r="M234"/>
      <c r="N234"/>
      <c r="O234"/>
      <c r="P234"/>
      <c r="Q234"/>
    </row>
    <row r="235" spans="8:17" x14ac:dyDescent="0.25">
      <c r="H235"/>
      <c r="I235"/>
      <c r="J235"/>
      <c r="K235"/>
      <c r="L235"/>
      <c r="M235"/>
      <c r="N235"/>
      <c r="O235"/>
      <c r="P235"/>
      <c r="Q235"/>
    </row>
    <row r="236" spans="8:17" x14ac:dyDescent="0.25">
      <c r="H236"/>
      <c r="I236"/>
      <c r="J236"/>
      <c r="K236"/>
      <c r="L236"/>
      <c r="M236"/>
      <c r="N236"/>
      <c r="O236"/>
      <c r="P236"/>
      <c r="Q236"/>
    </row>
    <row r="237" spans="8:17" x14ac:dyDescent="0.25">
      <c r="H237"/>
      <c r="I237"/>
      <c r="J237"/>
      <c r="K237"/>
      <c r="L237"/>
      <c r="M237"/>
      <c r="N237"/>
      <c r="O237"/>
      <c r="P237"/>
      <c r="Q237"/>
    </row>
    <row r="238" spans="8:17" x14ac:dyDescent="0.25">
      <c r="H238"/>
      <c r="I238"/>
      <c r="J238"/>
      <c r="K238"/>
      <c r="L238"/>
      <c r="M238"/>
      <c r="N238"/>
      <c r="O238"/>
      <c r="P238"/>
      <c r="Q238"/>
    </row>
    <row r="239" spans="8:17" x14ac:dyDescent="0.25">
      <c r="H239"/>
      <c r="I239"/>
      <c r="J239"/>
      <c r="K239"/>
      <c r="L239"/>
      <c r="M239"/>
      <c r="N239"/>
      <c r="O239"/>
      <c r="P239"/>
      <c r="Q239"/>
    </row>
    <row r="240" spans="8:17" x14ac:dyDescent="0.25">
      <c r="H240"/>
      <c r="I240"/>
      <c r="J240"/>
      <c r="K240"/>
      <c r="L240"/>
      <c r="M240"/>
      <c r="N240"/>
      <c r="O240"/>
      <c r="P240"/>
      <c r="Q240"/>
    </row>
    <row r="241" spans="8:17" x14ac:dyDescent="0.25">
      <c r="H241"/>
      <c r="I241"/>
      <c r="J241"/>
      <c r="K241"/>
      <c r="L241"/>
      <c r="M241"/>
      <c r="N241"/>
      <c r="O241"/>
      <c r="P241"/>
      <c r="Q241"/>
    </row>
    <row r="242" spans="8:17" x14ac:dyDescent="0.25">
      <c r="H242"/>
      <c r="I242"/>
      <c r="J242"/>
      <c r="K242"/>
      <c r="L242"/>
      <c r="M242"/>
      <c r="N242"/>
      <c r="O242"/>
      <c r="P242"/>
      <c r="Q242"/>
    </row>
    <row r="243" spans="8:17" x14ac:dyDescent="0.25">
      <c r="H243"/>
      <c r="I243"/>
      <c r="J243"/>
      <c r="K243"/>
      <c r="L243"/>
      <c r="M243"/>
      <c r="N243"/>
      <c r="O243"/>
      <c r="P243"/>
      <c r="Q243"/>
    </row>
    <row r="244" spans="8:17" x14ac:dyDescent="0.25">
      <c r="H244"/>
      <c r="I244"/>
      <c r="J244"/>
      <c r="K244"/>
      <c r="L244"/>
      <c r="M244"/>
      <c r="N244"/>
      <c r="O244"/>
      <c r="P244"/>
      <c r="Q244"/>
    </row>
    <row r="245" spans="8:17" x14ac:dyDescent="0.25">
      <c r="H245"/>
      <c r="I245"/>
      <c r="J245"/>
      <c r="K245"/>
      <c r="L245"/>
      <c r="M245"/>
      <c r="N245"/>
      <c r="O245"/>
      <c r="P245"/>
      <c r="Q245"/>
    </row>
    <row r="246" spans="8:17" x14ac:dyDescent="0.25">
      <c r="H246"/>
      <c r="I246"/>
      <c r="J246"/>
      <c r="K246"/>
      <c r="L246"/>
      <c r="M246"/>
      <c r="N246"/>
      <c r="O246"/>
      <c r="P246"/>
      <c r="Q246"/>
    </row>
    <row r="247" spans="8:17" x14ac:dyDescent="0.25">
      <c r="H247"/>
      <c r="I247"/>
      <c r="J247"/>
      <c r="K247"/>
      <c r="L247"/>
      <c r="M247"/>
      <c r="N247"/>
      <c r="O247"/>
      <c r="P247"/>
      <c r="Q247"/>
    </row>
    <row r="248" spans="8:17" x14ac:dyDescent="0.25">
      <c r="H248"/>
      <c r="I248"/>
      <c r="J248"/>
      <c r="K248"/>
      <c r="L248"/>
      <c r="M248"/>
      <c r="N248"/>
      <c r="O248"/>
      <c r="P248"/>
      <c r="Q248"/>
    </row>
    <row r="249" spans="8:17" x14ac:dyDescent="0.25">
      <c r="H249"/>
      <c r="I249"/>
      <c r="J249"/>
      <c r="K249"/>
      <c r="L249"/>
      <c r="M249"/>
      <c r="N249"/>
      <c r="O249"/>
      <c r="P249"/>
      <c r="Q249"/>
    </row>
    <row r="250" spans="8:17" x14ac:dyDescent="0.25">
      <c r="H250"/>
      <c r="I250"/>
      <c r="J250"/>
      <c r="K250"/>
      <c r="L250"/>
      <c r="M250"/>
      <c r="N250"/>
      <c r="O250"/>
      <c r="P250"/>
      <c r="Q250"/>
    </row>
    <row r="251" spans="8:17" x14ac:dyDescent="0.25">
      <c r="H251"/>
      <c r="I251"/>
      <c r="J251"/>
      <c r="K251"/>
      <c r="L251"/>
      <c r="M251"/>
      <c r="N251"/>
      <c r="O251"/>
      <c r="P251"/>
      <c r="Q251"/>
    </row>
    <row r="252" spans="8:17" x14ac:dyDescent="0.25">
      <c r="H252"/>
      <c r="I252"/>
      <c r="J252"/>
      <c r="K252"/>
      <c r="L252"/>
      <c r="M252"/>
      <c r="N252"/>
      <c r="O252"/>
      <c r="P252"/>
      <c r="Q252"/>
    </row>
    <row r="253" spans="8:17" x14ac:dyDescent="0.25">
      <c r="H253"/>
      <c r="I253"/>
      <c r="J253"/>
      <c r="K253"/>
      <c r="L253"/>
      <c r="M253"/>
      <c r="N253"/>
      <c r="O253"/>
      <c r="P253"/>
      <c r="Q253"/>
    </row>
    <row r="254" spans="8:17" x14ac:dyDescent="0.25">
      <c r="H254"/>
      <c r="I254"/>
      <c r="J254"/>
      <c r="K254"/>
      <c r="L254"/>
      <c r="M254"/>
      <c r="N254"/>
      <c r="O254"/>
      <c r="P254"/>
      <c r="Q254"/>
    </row>
    <row r="255" spans="8:17" x14ac:dyDescent="0.25">
      <c r="H255"/>
      <c r="I255"/>
      <c r="J255"/>
      <c r="K255"/>
      <c r="L255"/>
      <c r="M255"/>
      <c r="N255"/>
      <c r="O255"/>
      <c r="P255"/>
      <c r="Q255"/>
    </row>
    <row r="256" spans="8:17" x14ac:dyDescent="0.25">
      <c r="H256"/>
      <c r="I256"/>
      <c r="J256"/>
      <c r="K256"/>
      <c r="L256"/>
      <c r="M256"/>
      <c r="N256"/>
      <c r="O256"/>
      <c r="P256"/>
      <c r="Q256"/>
    </row>
    <row r="257" spans="8:17" x14ac:dyDescent="0.25">
      <c r="H257"/>
      <c r="I257"/>
      <c r="J257"/>
      <c r="K257"/>
      <c r="L257"/>
      <c r="M257"/>
      <c r="N257"/>
      <c r="O257"/>
      <c r="P257"/>
      <c r="Q257"/>
    </row>
    <row r="258" spans="8:17" x14ac:dyDescent="0.25">
      <c r="H258"/>
      <c r="I258"/>
      <c r="J258"/>
      <c r="K258"/>
      <c r="L258"/>
      <c r="M258"/>
      <c r="N258"/>
      <c r="O258"/>
      <c r="P258"/>
      <c r="Q258"/>
    </row>
    <row r="259" spans="8:17" x14ac:dyDescent="0.25">
      <c r="H259"/>
      <c r="I259"/>
      <c r="J259"/>
      <c r="K259"/>
      <c r="L259"/>
      <c r="M259"/>
      <c r="N259"/>
      <c r="O259"/>
      <c r="P259"/>
      <c r="Q259"/>
    </row>
    <row r="260" spans="8:17" x14ac:dyDescent="0.25">
      <c r="H260"/>
      <c r="I260"/>
      <c r="J260"/>
      <c r="K260"/>
      <c r="L260"/>
      <c r="M260"/>
      <c r="N260"/>
      <c r="O260"/>
      <c r="P260"/>
      <c r="Q260"/>
    </row>
    <row r="261" spans="8:17" x14ac:dyDescent="0.25">
      <c r="H261"/>
      <c r="I261"/>
      <c r="J261"/>
      <c r="K261"/>
      <c r="L261"/>
      <c r="M261"/>
      <c r="N261"/>
      <c r="O261"/>
      <c r="P261"/>
      <c r="Q261"/>
    </row>
    <row r="262" spans="8:17" x14ac:dyDescent="0.25">
      <c r="H262"/>
      <c r="I262"/>
      <c r="J262"/>
      <c r="K262"/>
      <c r="L262"/>
      <c r="M262"/>
      <c r="N262"/>
      <c r="O262"/>
      <c r="P262"/>
      <c r="Q262"/>
    </row>
    <row r="263" spans="8:17" x14ac:dyDescent="0.25">
      <c r="H263"/>
      <c r="I263"/>
      <c r="J263"/>
      <c r="K263"/>
      <c r="L263"/>
      <c r="M263"/>
      <c r="N263"/>
      <c r="O263"/>
      <c r="P263"/>
      <c r="Q263"/>
    </row>
    <row r="264" spans="8:17" x14ac:dyDescent="0.25">
      <c r="H264"/>
      <c r="I264"/>
      <c r="J264"/>
      <c r="K264"/>
      <c r="L264"/>
      <c r="M264"/>
      <c r="N264"/>
      <c r="O264"/>
      <c r="P264"/>
      <c r="Q264"/>
    </row>
    <row r="265" spans="8:17" x14ac:dyDescent="0.25">
      <c r="H265"/>
      <c r="I265"/>
      <c r="J265"/>
      <c r="K265"/>
      <c r="L265"/>
      <c r="M265"/>
      <c r="N265"/>
      <c r="O265"/>
      <c r="P265"/>
      <c r="Q265"/>
    </row>
    <row r="266" spans="8:17" x14ac:dyDescent="0.25">
      <c r="H266"/>
      <c r="I266"/>
      <c r="J266"/>
      <c r="K266"/>
      <c r="L266"/>
      <c r="M266"/>
      <c r="N266"/>
      <c r="O266"/>
      <c r="P266"/>
      <c r="Q266"/>
    </row>
    <row r="267" spans="8:17" x14ac:dyDescent="0.25">
      <c r="H267"/>
      <c r="I267"/>
      <c r="J267"/>
      <c r="K267"/>
      <c r="L267"/>
      <c r="M267"/>
      <c r="N267"/>
      <c r="O267"/>
      <c r="P267"/>
      <c r="Q267"/>
    </row>
    <row r="268" spans="8:17" x14ac:dyDescent="0.25">
      <c r="H268"/>
      <c r="I268"/>
      <c r="J268"/>
      <c r="K268"/>
      <c r="L268"/>
      <c r="M268"/>
      <c r="N268"/>
      <c r="O268"/>
      <c r="P268"/>
      <c r="Q268"/>
    </row>
    <row r="269" spans="8:17" x14ac:dyDescent="0.25">
      <c r="H269"/>
      <c r="I269"/>
      <c r="J269"/>
      <c r="K269"/>
      <c r="L269"/>
      <c r="M269"/>
      <c r="N269"/>
      <c r="O269"/>
      <c r="P269"/>
      <c r="Q269"/>
    </row>
    <row r="270" spans="8:17" x14ac:dyDescent="0.25">
      <c r="H270"/>
      <c r="I270"/>
      <c r="J270"/>
      <c r="K270"/>
      <c r="L270"/>
      <c r="M270"/>
      <c r="N270"/>
      <c r="O270"/>
      <c r="P270"/>
      <c r="Q270"/>
    </row>
    <row r="271" spans="8:17" x14ac:dyDescent="0.25">
      <c r="H271"/>
      <c r="I271"/>
      <c r="J271"/>
      <c r="K271"/>
      <c r="L271"/>
      <c r="M271"/>
      <c r="N271"/>
      <c r="O271"/>
      <c r="P271"/>
      <c r="Q271"/>
    </row>
    <row r="272" spans="8:17" x14ac:dyDescent="0.25">
      <c r="H272"/>
      <c r="I272"/>
      <c r="J272"/>
      <c r="K272"/>
      <c r="L272"/>
      <c r="M272"/>
      <c r="N272"/>
      <c r="O272"/>
      <c r="P272"/>
      <c r="Q272"/>
    </row>
    <row r="273" spans="8:17" x14ac:dyDescent="0.25">
      <c r="H273"/>
      <c r="I273"/>
      <c r="J273"/>
      <c r="K273"/>
      <c r="L273"/>
      <c r="M273"/>
      <c r="N273"/>
      <c r="O273"/>
      <c r="P273"/>
      <c r="Q273"/>
    </row>
    <row r="274" spans="8:17" x14ac:dyDescent="0.25">
      <c r="H274"/>
      <c r="I274"/>
      <c r="J274"/>
      <c r="K274"/>
      <c r="L274"/>
      <c r="M274"/>
      <c r="N274"/>
      <c r="O274"/>
      <c r="P274"/>
      <c r="Q274"/>
    </row>
    <row r="275" spans="8:17" x14ac:dyDescent="0.25">
      <c r="H275"/>
      <c r="I275"/>
      <c r="J275"/>
      <c r="K275"/>
      <c r="L275"/>
      <c r="M275"/>
      <c r="N275"/>
      <c r="O275"/>
      <c r="P275"/>
      <c r="Q275"/>
    </row>
    <row r="276" spans="8:17" x14ac:dyDescent="0.25">
      <c r="H276"/>
      <c r="I276"/>
      <c r="J276"/>
      <c r="K276"/>
      <c r="L276"/>
      <c r="M276"/>
      <c r="N276"/>
      <c r="O276"/>
      <c r="P276"/>
      <c r="Q276"/>
    </row>
    <row r="277" spans="8:17" x14ac:dyDescent="0.25">
      <c r="H277"/>
      <c r="I277"/>
      <c r="J277"/>
      <c r="K277"/>
      <c r="L277"/>
      <c r="M277"/>
      <c r="N277"/>
      <c r="O277"/>
      <c r="P277"/>
      <c r="Q277"/>
    </row>
    <row r="278" spans="8:17" x14ac:dyDescent="0.25">
      <c r="H278"/>
      <c r="I278"/>
      <c r="J278"/>
      <c r="K278"/>
      <c r="L278"/>
      <c r="M278"/>
      <c r="N278"/>
      <c r="O278"/>
      <c r="P278"/>
      <c r="Q278"/>
    </row>
    <row r="279" spans="8:17" x14ac:dyDescent="0.25">
      <c r="H279"/>
      <c r="I279"/>
      <c r="J279"/>
      <c r="K279"/>
      <c r="L279"/>
      <c r="M279"/>
      <c r="N279"/>
      <c r="O279"/>
      <c r="P279"/>
      <c r="Q279"/>
    </row>
    <row r="280" spans="8:17" x14ac:dyDescent="0.25">
      <c r="H280"/>
      <c r="I280"/>
      <c r="J280"/>
      <c r="K280"/>
      <c r="L280"/>
      <c r="M280"/>
      <c r="N280"/>
      <c r="O280"/>
      <c r="P280"/>
      <c r="Q280"/>
    </row>
    <row r="281" spans="8:17" x14ac:dyDescent="0.25">
      <c r="H281"/>
      <c r="I281"/>
      <c r="J281"/>
      <c r="K281"/>
      <c r="L281"/>
      <c r="M281"/>
      <c r="N281"/>
      <c r="O281"/>
      <c r="P281"/>
      <c r="Q281"/>
    </row>
    <row r="282" spans="8:17" x14ac:dyDescent="0.25">
      <c r="H282"/>
      <c r="I282"/>
      <c r="J282"/>
      <c r="K282"/>
      <c r="L282"/>
      <c r="M282"/>
      <c r="N282"/>
      <c r="O282"/>
      <c r="P282"/>
      <c r="Q282"/>
    </row>
    <row r="283" spans="8:17" x14ac:dyDescent="0.25">
      <c r="H283"/>
      <c r="I283"/>
      <c r="J283"/>
      <c r="K283"/>
      <c r="L283"/>
      <c r="M283"/>
      <c r="N283"/>
      <c r="O283"/>
      <c r="P283"/>
      <c r="Q283"/>
    </row>
  </sheetData>
  <sortState xmlns:xlrd2="http://schemas.microsoft.com/office/spreadsheetml/2017/richdata2" ref="B3:Q7">
    <sortCondition descending="1" ref="G3:G7"/>
  </sortState>
  <mergeCells count="5">
    <mergeCell ref="P2:Q2"/>
    <mergeCell ref="H2:I2"/>
    <mergeCell ref="J2:K2"/>
    <mergeCell ref="L2:M2"/>
    <mergeCell ref="N2:O2"/>
  </mergeCells>
  <conditionalFormatting sqref="D3:D7">
    <cfRule type="notContainsText" dxfId="127" priority="1" operator="notContains" text="DET">
      <formula>ISERROR(SEARCH("DET",D3))</formula>
    </cfRule>
    <cfRule type="containsText" dxfId="126" priority="2" operator="containsText" text="DET">
      <formula>NOT(ISERROR(SEARCH("DET",D3)))</formula>
    </cfRule>
  </conditionalFormatting>
  <conditionalFormatting sqref="F3:F7">
    <cfRule type="cellIs" dxfId="125" priority="3" operator="lessThan">
      <formula>5</formula>
    </cfRule>
    <cfRule type="cellIs" dxfId="124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615F1-5513-4F49-AAD6-08C844CEAEB3}">
  <dimension ref="A1:Y4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150</v>
      </c>
      <c r="C3" s="4" t="s">
        <v>65</v>
      </c>
      <c r="D3" s="13" t="s">
        <v>14</v>
      </c>
      <c r="E3" s="13">
        <v>467364</v>
      </c>
      <c r="F3" s="21">
        <f t="shared" ref="F3:F4" si="0">COUNTIF(H3:Q3,"DNF")+COUNT(H3:Q3)</f>
        <v>2</v>
      </c>
      <c r="G3" s="13" cm="1">
        <f t="array" ref="G3">SUM(IFERROR(R3:Y3,0))</f>
        <v>46</v>
      </c>
      <c r="H3" s="6">
        <v>21</v>
      </c>
      <c r="I3" s="6">
        <v>25</v>
      </c>
      <c r="J3" s="7"/>
      <c r="K3" s="7"/>
      <c r="L3" s="8"/>
      <c r="M3" s="8"/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21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 t="s">
        <v>66</v>
      </c>
      <c r="C4" s="4" t="s">
        <v>67</v>
      </c>
      <c r="D4" s="13" t="s">
        <v>14</v>
      </c>
      <c r="E4" s="13">
        <v>66673</v>
      </c>
      <c r="F4" s="21">
        <f t="shared" si="0"/>
        <v>1</v>
      </c>
      <c r="G4" s="13" cm="1">
        <f t="array" ref="G4">SUM(IFERROR(R4:Y4,0))</f>
        <v>25</v>
      </c>
      <c r="H4" s="6"/>
      <c r="I4" s="6"/>
      <c r="J4" s="7"/>
      <c r="K4" s="7"/>
      <c r="L4" s="8">
        <v>25</v>
      </c>
      <c r="M4" s="8" t="s">
        <v>134</v>
      </c>
      <c r="N4" s="19"/>
      <c r="O4" s="19"/>
      <c r="P4" s="35"/>
      <c r="Q4" s="35"/>
      <c r="R4" s="14">
        <f>LARGE($H4:$Q4, COLUMNS($H4:H4))</f>
        <v>25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</sheetData>
  <sortState xmlns:xlrd2="http://schemas.microsoft.com/office/spreadsheetml/2017/richdata2" ref="A3:Y4">
    <sortCondition descending="1" ref="G3:G4"/>
  </sortState>
  <mergeCells count="5">
    <mergeCell ref="P2:Q2"/>
    <mergeCell ref="H2:I2"/>
    <mergeCell ref="J2:K2"/>
    <mergeCell ref="L2:M2"/>
    <mergeCell ref="N2:O2"/>
  </mergeCells>
  <conditionalFormatting sqref="D3:D4">
    <cfRule type="notContainsText" dxfId="123" priority="1" operator="notContains" text="DET">
      <formula>ISERROR(SEARCH("DET",D3))</formula>
    </cfRule>
    <cfRule type="containsText" dxfId="122" priority="2" operator="containsText" text="DET">
      <formula>NOT(ISERROR(SEARCH("DET",D3)))</formula>
    </cfRule>
  </conditionalFormatting>
  <conditionalFormatting sqref="F3:F4">
    <cfRule type="cellIs" dxfId="121" priority="3" operator="lessThan">
      <formula>5</formula>
    </cfRule>
    <cfRule type="cellIs" dxfId="120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E3FD0-C958-4A48-A847-DB88D55D78EA}">
  <dimension ref="A1:Y4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68</v>
      </c>
      <c r="C3" s="4" t="s">
        <v>54</v>
      </c>
      <c r="D3" s="13" t="s">
        <v>14</v>
      </c>
      <c r="E3" s="13">
        <v>688329</v>
      </c>
      <c r="F3" s="21">
        <f t="shared" ref="F3:F4" si="0">COUNTIF(H3:Q3,"DNF")+COUNT(H3:Q3)</f>
        <v>2</v>
      </c>
      <c r="G3" s="13" cm="1">
        <f t="array" ref="G3">SUM(IFERROR(R3:Y3,0))</f>
        <v>50</v>
      </c>
      <c r="H3" s="6">
        <v>25</v>
      </c>
      <c r="I3" s="6">
        <v>25</v>
      </c>
      <c r="J3" s="7"/>
      <c r="K3" s="7"/>
      <c r="L3" s="8"/>
      <c r="M3" s="8"/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 t="s">
        <v>151</v>
      </c>
      <c r="C4" s="4" t="s">
        <v>54</v>
      </c>
      <c r="D4" s="13" t="s">
        <v>14</v>
      </c>
      <c r="E4" s="13">
        <v>753871</v>
      </c>
      <c r="F4" s="21">
        <f t="shared" si="0"/>
        <v>2</v>
      </c>
      <c r="G4" s="13" cm="1">
        <f t="array" ref="G4">SUM(IFERROR(R4:Y4,0))</f>
        <v>42</v>
      </c>
      <c r="H4" s="6">
        <v>21</v>
      </c>
      <c r="I4" s="6">
        <v>21</v>
      </c>
      <c r="J4" s="7"/>
      <c r="K4" s="7"/>
      <c r="L4" s="8"/>
      <c r="M4" s="8"/>
      <c r="N4" s="19"/>
      <c r="O4" s="19"/>
      <c r="P4" s="35"/>
      <c r="Q4" s="35"/>
      <c r="R4" s="14">
        <f>LARGE($H4:$Q4, COLUMNS($H4:H4))</f>
        <v>21</v>
      </c>
      <c r="S4" s="4">
        <f>LARGE($H4:$Q4, COLUMNS($H4:I4))</f>
        <v>21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</sheetData>
  <sortState xmlns:xlrd2="http://schemas.microsoft.com/office/spreadsheetml/2017/richdata2" ref="B3:Q4">
    <sortCondition descending="1" ref="G3:G4"/>
  </sortState>
  <mergeCells count="5">
    <mergeCell ref="P2:Q2"/>
    <mergeCell ref="H2:I2"/>
    <mergeCell ref="J2:K2"/>
    <mergeCell ref="L2:M2"/>
    <mergeCell ref="N2:O2"/>
  </mergeCells>
  <conditionalFormatting sqref="D3:D4">
    <cfRule type="notContainsText" dxfId="119" priority="1" operator="notContains" text="DET">
      <formula>ISERROR(SEARCH("DET",D3))</formula>
    </cfRule>
    <cfRule type="containsText" dxfId="118" priority="2" operator="containsText" text="DET">
      <formula>NOT(ISERROR(SEARCH("DET",D3)))</formula>
    </cfRule>
  </conditionalFormatting>
  <conditionalFormatting sqref="F3:F4">
    <cfRule type="cellIs" dxfId="117" priority="3" operator="lessThan">
      <formula>5</formula>
    </cfRule>
    <cfRule type="cellIs" dxfId="116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5552A-9613-4D66-B2CF-B97A4EDB4713}">
  <dimension ref="A1:Y5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8.140625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39">
        <v>1</v>
      </c>
      <c r="B3" s="4" t="s">
        <v>69</v>
      </c>
      <c r="C3" s="4" t="s">
        <v>70</v>
      </c>
      <c r="D3" s="13" t="s">
        <v>14</v>
      </c>
      <c r="E3" s="13">
        <v>153686</v>
      </c>
      <c r="F3" s="21">
        <f t="shared" ref="F3:F5" si="0">COUNTIF(H3:Q3,"DNF")+COUNT(H3:Q3)</f>
        <v>5</v>
      </c>
      <c r="G3" s="13" cm="1">
        <f t="array" ref="G3">SUM(IFERROR(R3:Y3,0))</f>
        <v>107</v>
      </c>
      <c r="H3" s="6">
        <v>18</v>
      </c>
      <c r="I3" s="6">
        <v>18</v>
      </c>
      <c r="J3" s="7">
        <v>21</v>
      </c>
      <c r="K3" s="7" t="s">
        <v>134</v>
      </c>
      <c r="L3" s="8">
        <v>25</v>
      </c>
      <c r="M3" s="8">
        <v>25</v>
      </c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25</v>
      </c>
      <c r="T3" s="4">
        <f>LARGE($H3:$Q3, COLUMNS($H3:J3))</f>
        <v>21</v>
      </c>
      <c r="U3" s="4">
        <f>LARGE($H3:$Q3, COLUMNS($H3:K3))</f>
        <v>18</v>
      </c>
      <c r="V3" s="4">
        <f>LARGE($H3:$Q3, COLUMNS($H3:L3))</f>
        <v>18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 t="s">
        <v>152</v>
      </c>
      <c r="C4" s="4" t="s">
        <v>70</v>
      </c>
      <c r="D4" s="13" t="s">
        <v>14</v>
      </c>
      <c r="E4" s="13" t="s">
        <v>153</v>
      </c>
      <c r="F4" s="21">
        <f t="shared" si="0"/>
        <v>2</v>
      </c>
      <c r="G4" s="13" cm="1">
        <f t="array" ref="G4">SUM(IFERROR(R4:Y4,0))</f>
        <v>50</v>
      </c>
      <c r="H4" s="6">
        <v>25</v>
      </c>
      <c r="I4" s="6">
        <v>25</v>
      </c>
      <c r="J4" s="7"/>
      <c r="K4" s="10"/>
      <c r="L4" s="8"/>
      <c r="M4" s="8"/>
      <c r="N4" s="19"/>
      <c r="O4" s="19"/>
      <c r="P4" s="35"/>
      <c r="Q4" s="35"/>
      <c r="R4" s="14">
        <f>LARGE($H4:$Q4, COLUMNS($H4:H4))</f>
        <v>25</v>
      </c>
      <c r="S4" s="4">
        <f>LARGE($H4:$Q4, COLUMNS($H4:I4))</f>
        <v>25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 t="s">
        <v>71</v>
      </c>
      <c r="C5" s="4" t="s">
        <v>70</v>
      </c>
      <c r="D5" s="13" t="s">
        <v>14</v>
      </c>
      <c r="E5" s="13">
        <v>678276</v>
      </c>
      <c r="F5" s="21">
        <f t="shared" si="0"/>
        <v>2</v>
      </c>
      <c r="G5" s="13" cm="1">
        <f t="array" ref="G5">SUM(IFERROR(R5:Y5,0))</f>
        <v>36</v>
      </c>
      <c r="H5" s="6"/>
      <c r="I5" s="6"/>
      <c r="J5" s="7"/>
      <c r="K5" s="7"/>
      <c r="L5" s="8">
        <v>18</v>
      </c>
      <c r="M5" s="8">
        <v>18</v>
      </c>
      <c r="N5" s="19"/>
      <c r="O5" s="19"/>
      <c r="P5" s="35"/>
      <c r="Q5" s="35"/>
      <c r="R5" s="14">
        <f>LARGE($H5:$Q5, COLUMNS($H5:H5))</f>
        <v>18</v>
      </c>
      <c r="S5" s="4">
        <f>LARGE($H5:$Q5, COLUMNS($H5:I5))</f>
        <v>18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</sheetData>
  <sortState xmlns:xlrd2="http://schemas.microsoft.com/office/spreadsheetml/2017/richdata2" ref="B3:Q5">
    <sortCondition descending="1" ref="G3:G5"/>
  </sortState>
  <mergeCells count="5">
    <mergeCell ref="P2:Q2"/>
    <mergeCell ref="H2:I2"/>
    <mergeCell ref="J2:K2"/>
    <mergeCell ref="L2:M2"/>
    <mergeCell ref="N2:O2"/>
  </mergeCells>
  <conditionalFormatting sqref="D3:D5">
    <cfRule type="notContainsText" dxfId="115" priority="1" operator="notContains" text="DET">
      <formula>ISERROR(SEARCH("DET",D3))</formula>
    </cfRule>
    <cfRule type="containsText" dxfId="114" priority="2" operator="containsText" text="DET">
      <formula>NOT(ISERROR(SEARCH("DET",D3)))</formula>
    </cfRule>
  </conditionalFormatting>
  <conditionalFormatting sqref="F3:F5">
    <cfRule type="cellIs" dxfId="113" priority="3" operator="lessThan">
      <formula>5</formula>
    </cfRule>
    <cfRule type="cellIs" dxfId="112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335C0-6961-4051-882B-C0B14363F2F6}">
  <dimension ref="A1:Y3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154</v>
      </c>
      <c r="C3" s="4" t="s">
        <v>74</v>
      </c>
      <c r="D3" s="13" t="s">
        <v>14</v>
      </c>
      <c r="E3" s="13">
        <v>686562</v>
      </c>
      <c r="F3" s="21">
        <f t="shared" ref="F3" si="0">COUNTIF(H3:Q3,"DNF")+COUNT(H3:Q3)</f>
        <v>4</v>
      </c>
      <c r="G3" s="13" cm="1">
        <f t="array" ref="G3">SUM(IFERROR(R3:Y3,0))</f>
        <v>96</v>
      </c>
      <c r="H3" s="6">
        <v>21</v>
      </c>
      <c r="I3" s="6">
        <v>25</v>
      </c>
      <c r="J3" s="7"/>
      <c r="K3" s="10"/>
      <c r="L3" s="8">
        <v>25</v>
      </c>
      <c r="M3" s="8">
        <v>25</v>
      </c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25</v>
      </c>
      <c r="T3" s="4">
        <f>LARGE($H3:$Q3, COLUMNS($H3:J3))</f>
        <v>25</v>
      </c>
      <c r="U3" s="4">
        <f>LARGE($H3:$Q3, COLUMNS($H3:K3))</f>
        <v>21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</sheetData>
  <sortState xmlns:xlrd2="http://schemas.microsoft.com/office/spreadsheetml/2017/richdata2" ref="B3:Q3">
    <sortCondition descending="1" ref="G3"/>
  </sortState>
  <mergeCells count="5">
    <mergeCell ref="P2:Q2"/>
    <mergeCell ref="H2:I2"/>
    <mergeCell ref="J2:K2"/>
    <mergeCell ref="L2:M2"/>
    <mergeCell ref="N2:O2"/>
  </mergeCells>
  <conditionalFormatting sqref="D3">
    <cfRule type="notContainsText" dxfId="111" priority="1" operator="notContains" text="DET">
      <formula>ISERROR(SEARCH("DET",D3))</formula>
    </cfRule>
    <cfRule type="containsText" dxfId="110" priority="2" operator="containsText" text="DET">
      <formula>NOT(ISERROR(SEARCH("DET",D3)))</formula>
    </cfRule>
  </conditionalFormatting>
  <conditionalFormatting sqref="F3">
    <cfRule type="cellIs" dxfId="109" priority="3" operator="lessThan">
      <formula>5</formula>
    </cfRule>
    <cfRule type="cellIs" dxfId="108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BAC73-7E92-4BE6-B8C2-179EFC2536E3}">
  <dimension ref="A1:Y4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39</v>
      </c>
      <c r="C3" s="4" t="s">
        <v>35</v>
      </c>
      <c r="D3" s="13" t="s">
        <v>14</v>
      </c>
      <c r="E3" s="13">
        <v>434742</v>
      </c>
      <c r="F3" s="21">
        <f t="shared" ref="F3:F4" si="0">COUNTIF(H3:Q3,"DNF")+COUNT(H3:Q3)</f>
        <v>2</v>
      </c>
      <c r="G3" s="13" cm="1">
        <f t="array" ref="G3">SUM(IFERROR(R3:Y3,0))</f>
        <v>50</v>
      </c>
      <c r="H3" s="6">
        <v>25</v>
      </c>
      <c r="I3" s="6">
        <v>25</v>
      </c>
      <c r="J3" s="7"/>
      <c r="K3" s="10"/>
      <c r="L3" s="8"/>
      <c r="M3" s="8"/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 t="s">
        <v>72</v>
      </c>
      <c r="C4" s="4" t="s">
        <v>35</v>
      </c>
      <c r="D4" s="13" t="s">
        <v>14</v>
      </c>
      <c r="E4" s="13">
        <v>533552</v>
      </c>
      <c r="F4" s="21">
        <f t="shared" si="0"/>
        <v>2</v>
      </c>
      <c r="G4" s="13" cm="1">
        <f t="array" ref="G4">SUM(IFERROR(R4:Y4,0))</f>
        <v>46</v>
      </c>
      <c r="H4" s="6"/>
      <c r="I4" s="6"/>
      <c r="J4" s="7">
        <v>25</v>
      </c>
      <c r="K4" s="7">
        <v>21</v>
      </c>
      <c r="L4" s="8"/>
      <c r="M4" s="8"/>
      <c r="N4" s="19"/>
      <c r="O4" s="19"/>
      <c r="P4" s="35"/>
      <c r="Q4" s="35"/>
      <c r="R4" s="14">
        <f>LARGE($H4:$Q4, COLUMNS($H4:H4))</f>
        <v>25</v>
      </c>
      <c r="S4" s="4">
        <f>LARGE($H4:$Q4, COLUMNS($H4:I4))</f>
        <v>21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</sheetData>
  <sortState xmlns:xlrd2="http://schemas.microsoft.com/office/spreadsheetml/2017/richdata2" ref="B3:Q4">
    <sortCondition descending="1" ref="G3:G4"/>
  </sortState>
  <mergeCells count="5">
    <mergeCell ref="P2:Q2"/>
    <mergeCell ref="H2:I2"/>
    <mergeCell ref="J2:K2"/>
    <mergeCell ref="L2:M2"/>
    <mergeCell ref="N2:O2"/>
  </mergeCells>
  <conditionalFormatting sqref="D3:D4">
    <cfRule type="notContainsText" dxfId="107" priority="1" operator="notContains" text="DET">
      <formula>ISERROR(SEARCH("DET",D3))</formula>
    </cfRule>
    <cfRule type="containsText" dxfId="106" priority="2" operator="containsText" text="DET">
      <formula>NOT(ISERROR(SEARCH("DET",D3)))</formula>
    </cfRule>
  </conditionalFormatting>
  <conditionalFormatting sqref="F3:F4">
    <cfRule type="cellIs" dxfId="105" priority="3" operator="lessThan">
      <formula>5</formula>
    </cfRule>
    <cfRule type="cellIs" dxfId="104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65086-5617-4ABE-8AF6-D998AE4562DE}">
  <dimension ref="A1:Y4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68</v>
      </c>
      <c r="C3" s="4" t="s">
        <v>54</v>
      </c>
      <c r="D3" s="13" t="s">
        <v>14</v>
      </c>
      <c r="E3" s="13">
        <v>668329</v>
      </c>
      <c r="F3" s="21">
        <f t="shared" ref="F3:F4" si="0">COUNTIF(H3:Q3,"DNF")+COUNT(H3:Q3)</f>
        <v>2</v>
      </c>
      <c r="G3" s="13" cm="1">
        <f t="array" ref="G3">SUM(IFERROR(R3:Y3,0))</f>
        <v>36</v>
      </c>
      <c r="H3" s="6">
        <v>18</v>
      </c>
      <c r="I3" s="6">
        <v>18</v>
      </c>
      <c r="J3" s="7"/>
      <c r="K3" s="7"/>
      <c r="L3" s="8"/>
      <c r="M3" s="8"/>
      <c r="N3" s="19"/>
      <c r="O3" s="19"/>
      <c r="P3" s="35"/>
      <c r="Q3" s="35"/>
      <c r="R3" s="14">
        <f>LARGE($H3:$Q3, COLUMNS($H3:H3))</f>
        <v>18</v>
      </c>
      <c r="S3" s="4">
        <f>LARGE($H3:$Q3, COLUMNS($H3:I3))</f>
        <v>18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 t="s">
        <v>73</v>
      </c>
      <c r="C4" s="4" t="s">
        <v>178</v>
      </c>
      <c r="D4" s="13" t="s">
        <v>14</v>
      </c>
      <c r="E4" s="13">
        <v>690293</v>
      </c>
      <c r="F4" s="21">
        <f t="shared" si="0"/>
        <v>1</v>
      </c>
      <c r="G4" s="13" cm="1">
        <f t="array" ref="G4">SUM(IFERROR(R4:Y4,0))</f>
        <v>21</v>
      </c>
      <c r="H4" s="6"/>
      <c r="I4" s="6">
        <v>21</v>
      </c>
      <c r="J4" s="7"/>
      <c r="K4" s="7"/>
      <c r="L4" s="8"/>
      <c r="M4" s="8"/>
      <c r="N4" s="19"/>
      <c r="O4" s="19"/>
      <c r="P4" s="35"/>
      <c r="Q4" s="35"/>
      <c r="R4" s="14">
        <f>LARGE($H4:$Q4, COLUMNS($H4:H4))</f>
        <v>21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</sheetData>
  <sortState xmlns:xlrd2="http://schemas.microsoft.com/office/spreadsheetml/2017/richdata2" ref="B3:Q4">
    <sortCondition descending="1" ref="G3:G4"/>
  </sortState>
  <mergeCells count="5">
    <mergeCell ref="P2:Q2"/>
    <mergeCell ref="H2:I2"/>
    <mergeCell ref="J2:K2"/>
    <mergeCell ref="L2:M2"/>
    <mergeCell ref="N2:O2"/>
  </mergeCells>
  <conditionalFormatting sqref="D3:D4">
    <cfRule type="notContainsText" dxfId="103" priority="1" operator="notContains" text="DET">
      <formula>ISERROR(SEARCH("DET",D3))</formula>
    </cfRule>
    <cfRule type="containsText" dxfId="102" priority="2" operator="containsText" text="DET">
      <formula>NOT(ISERROR(SEARCH("DET",D3)))</formula>
    </cfRule>
  </conditionalFormatting>
  <conditionalFormatting sqref="F3:F4">
    <cfRule type="cellIs" dxfId="101" priority="3" operator="lessThan">
      <formula>5</formula>
    </cfRule>
    <cfRule type="cellIs" dxfId="100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2F6D1-B790-40CB-AE46-1B24FAE4AB43}">
  <dimension ref="A1:Y4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75</v>
      </c>
      <c r="C3" s="4" t="s">
        <v>58</v>
      </c>
      <c r="D3" s="13" t="s">
        <v>14</v>
      </c>
      <c r="E3" s="13">
        <v>422400</v>
      </c>
      <c r="F3" s="21">
        <f t="shared" ref="F3:F4" si="0">COUNTIF(H3:Q3,"DNF")+COUNT(H3:Q3)</f>
        <v>2</v>
      </c>
      <c r="G3" s="13" cm="1">
        <f t="array" ref="G3">SUM(IFERROR(R3:Y3,0))</f>
        <v>46</v>
      </c>
      <c r="H3" s="6">
        <v>21</v>
      </c>
      <c r="I3" s="6">
        <v>25</v>
      </c>
      <c r="J3" s="7"/>
      <c r="K3" s="10"/>
      <c r="L3" s="8"/>
      <c r="M3" s="8"/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21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 t="s">
        <v>76</v>
      </c>
      <c r="C4" s="4" t="s">
        <v>35</v>
      </c>
      <c r="D4" s="13" t="s">
        <v>14</v>
      </c>
      <c r="E4" s="13">
        <v>635120</v>
      </c>
      <c r="F4" s="21">
        <f t="shared" si="0"/>
        <v>1</v>
      </c>
      <c r="G4" s="13" cm="1">
        <f t="array" ref="G4">SUM(IFERROR(R4:Y4,0))</f>
        <v>25</v>
      </c>
      <c r="H4" s="6">
        <v>25</v>
      </c>
      <c r="I4" s="6" t="s">
        <v>134</v>
      </c>
      <c r="J4" s="7"/>
      <c r="K4" s="7"/>
      <c r="L4" s="8"/>
      <c r="M4" s="8"/>
      <c r="N4" s="19"/>
      <c r="O4" s="19"/>
      <c r="P4" s="35"/>
      <c r="Q4" s="35"/>
      <c r="R4" s="14">
        <f>LARGE($H4:$Q4, COLUMNS($H4:H4))</f>
        <v>25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</sheetData>
  <sortState xmlns:xlrd2="http://schemas.microsoft.com/office/spreadsheetml/2017/richdata2" ref="B3:Y4">
    <sortCondition descending="1" ref="G3:G4"/>
  </sortState>
  <mergeCells count="5">
    <mergeCell ref="P2:Q2"/>
    <mergeCell ref="H2:I2"/>
    <mergeCell ref="J2:K2"/>
    <mergeCell ref="L2:M2"/>
    <mergeCell ref="N2:O2"/>
  </mergeCells>
  <conditionalFormatting sqref="D3:D4">
    <cfRule type="notContainsText" dxfId="99" priority="1" operator="notContains" text="DET">
      <formula>ISERROR(SEARCH("DET",D3))</formula>
    </cfRule>
    <cfRule type="containsText" dxfId="98" priority="2" operator="containsText" text="DET">
      <formula>NOT(ISERROR(SEARCH("DET",D3)))</formula>
    </cfRule>
  </conditionalFormatting>
  <conditionalFormatting sqref="F3:F4">
    <cfRule type="cellIs" dxfId="97" priority="3" operator="lessThan">
      <formula>5</formula>
    </cfRule>
    <cfRule type="cellIs" dxfId="96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1A9AD-B487-41BA-9038-778D924A9D60}">
  <dimension ref="A1:Y5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78</v>
      </c>
      <c r="C3" s="4" t="s">
        <v>77</v>
      </c>
      <c r="D3" s="13" t="s">
        <v>14</v>
      </c>
      <c r="E3" s="13">
        <v>220916</v>
      </c>
      <c r="F3" s="21">
        <f t="shared" ref="F3:F5" si="0">COUNTIF(H3:Q3,"DNF")+COUNT(H3:Q3)</f>
        <v>2</v>
      </c>
      <c r="G3" s="13" cm="1">
        <f t="array" ref="G3">SUM(IFERROR(R3:Y3,0))</f>
        <v>50</v>
      </c>
      <c r="H3" s="6">
        <v>25</v>
      </c>
      <c r="I3" s="6">
        <v>25</v>
      </c>
      <c r="J3" s="7"/>
      <c r="K3" s="10"/>
      <c r="L3" s="8"/>
      <c r="M3" s="8"/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 t="s">
        <v>79</v>
      </c>
      <c r="C4" s="4" t="s">
        <v>64</v>
      </c>
      <c r="D4" s="13" t="s">
        <v>14</v>
      </c>
      <c r="E4" s="13">
        <v>677925</v>
      </c>
      <c r="F4" s="21">
        <f t="shared" si="0"/>
        <v>2</v>
      </c>
      <c r="G4" s="13" cm="1">
        <f t="array" ref="G4">SUM(IFERROR(R4:Y4,0))</f>
        <v>36</v>
      </c>
      <c r="H4" s="6">
        <v>18</v>
      </c>
      <c r="I4" s="6">
        <v>18</v>
      </c>
      <c r="J4" s="7"/>
      <c r="K4" s="7"/>
      <c r="L4" s="8"/>
      <c r="M4" s="8"/>
      <c r="N4" s="19"/>
      <c r="O4" s="19"/>
      <c r="P4" s="35"/>
      <c r="Q4" s="35"/>
      <c r="R4" s="14">
        <f>LARGE($H4:$Q4, COLUMNS($H4:H4))</f>
        <v>18</v>
      </c>
      <c r="S4" s="4">
        <f>LARGE($H4:$Q4, COLUMNS($H4:I4))</f>
        <v>18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 t="s">
        <v>87</v>
      </c>
      <c r="C5" s="4" t="s">
        <v>179</v>
      </c>
      <c r="D5" s="13" t="s">
        <v>14</v>
      </c>
      <c r="E5" s="13" t="s">
        <v>88</v>
      </c>
      <c r="F5" s="21">
        <f t="shared" si="0"/>
        <v>2</v>
      </c>
      <c r="G5" s="13" cm="1">
        <f t="array" ref="G5">SUM(IFERROR(R5:Y5,0))</f>
        <v>34</v>
      </c>
      <c r="H5" s="6">
        <v>17</v>
      </c>
      <c r="I5" s="6">
        <v>17</v>
      </c>
      <c r="J5" s="7"/>
      <c r="K5" s="7"/>
      <c r="L5" s="8"/>
      <c r="M5" s="8"/>
      <c r="N5" s="19"/>
      <c r="O5" s="19"/>
      <c r="P5" s="35"/>
      <c r="Q5" s="35"/>
      <c r="R5" s="14">
        <f>LARGE($H5:$Q5, COLUMNS($H5:H5))</f>
        <v>17</v>
      </c>
      <c r="S5" s="4">
        <f>LARGE($H5:$Q5, COLUMNS($H5:I5))</f>
        <v>17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</sheetData>
  <sortState xmlns:xlrd2="http://schemas.microsoft.com/office/spreadsheetml/2017/richdata2" ref="A3:Q5">
    <sortCondition descending="1" ref="G3:G5"/>
  </sortState>
  <mergeCells count="5">
    <mergeCell ref="P2:Q2"/>
    <mergeCell ref="H2:I2"/>
    <mergeCell ref="J2:K2"/>
    <mergeCell ref="L2:M2"/>
    <mergeCell ref="N2:O2"/>
  </mergeCells>
  <conditionalFormatting sqref="D3:D5">
    <cfRule type="notContainsText" dxfId="95" priority="1" operator="notContains" text="DET">
      <formula>ISERROR(SEARCH("DET",D3))</formula>
    </cfRule>
    <cfRule type="containsText" dxfId="94" priority="2" operator="containsText" text="DET">
      <formula>NOT(ISERROR(SEARCH("DET",D3)))</formula>
    </cfRule>
  </conditionalFormatting>
  <conditionalFormatting sqref="F3:F5">
    <cfRule type="cellIs" dxfId="93" priority="3" operator="lessThan">
      <formula>5</formula>
    </cfRule>
    <cfRule type="cellIs" dxfId="92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69097-719D-424E-92F1-A253D71894CB}">
  <dimension ref="A1:Z11"/>
  <sheetViews>
    <sheetView workbookViewId="0"/>
  </sheetViews>
  <sheetFormatPr defaultRowHeight="15" x14ac:dyDescent="0.25"/>
  <cols>
    <col min="2" max="2" width="18.85546875" bestFit="1" customWidth="1"/>
    <col min="3" max="3" width="15.85546875" customWidth="1"/>
    <col min="4" max="6" width="9.140625" customWidth="1"/>
    <col min="7" max="7" width="13.140625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6" width="0" hidden="1" customWidth="1"/>
  </cols>
  <sheetData>
    <row r="1" spans="1:26" ht="65.099999999999994" customHeight="1" x14ac:dyDescent="0.25">
      <c r="A1" s="4"/>
      <c r="B1" s="4"/>
      <c r="C1" s="4"/>
      <c r="D1" s="4"/>
      <c r="E1" s="4"/>
      <c r="F1" s="4"/>
      <c r="G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6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51" t="s">
        <v>7</v>
      </c>
      <c r="I2" s="51"/>
      <c r="J2" s="52" t="s">
        <v>8</v>
      </c>
      <c r="K2" s="52"/>
      <c r="L2" s="53" t="s">
        <v>9</v>
      </c>
      <c r="M2" s="53"/>
      <c r="N2" s="54" t="s">
        <v>10</v>
      </c>
      <c r="O2" s="54"/>
      <c r="P2" s="50" t="s">
        <v>11</v>
      </c>
      <c r="Q2" s="50"/>
      <c r="R2" s="5"/>
      <c r="S2" s="5"/>
      <c r="T2" s="5"/>
      <c r="U2" s="5"/>
      <c r="V2" s="5"/>
      <c r="W2" s="5"/>
      <c r="X2" s="5"/>
      <c r="Y2" s="5"/>
      <c r="Z2" s="5"/>
    </row>
    <row r="3" spans="1:26" s="5" customFormat="1" x14ac:dyDescent="0.25">
      <c r="A3" s="13"/>
      <c r="B3" s="4" t="s">
        <v>31</v>
      </c>
      <c r="C3" s="4" t="s">
        <v>64</v>
      </c>
      <c r="D3" s="13" t="s">
        <v>14</v>
      </c>
      <c r="E3" s="13" t="s">
        <v>32</v>
      </c>
      <c r="F3" s="21">
        <f t="shared" ref="F3:F11" si="0">COUNTIF(H3:Q3,"DNF")+COUNT(H3:Q3)</f>
        <v>4</v>
      </c>
      <c r="G3" s="13" cm="1">
        <f t="array" ref="G3">SUM(IFERROR(R3:Y3,0))</f>
        <v>74</v>
      </c>
      <c r="H3" s="6">
        <v>16</v>
      </c>
      <c r="I3" s="6">
        <v>12</v>
      </c>
      <c r="J3" s="7"/>
      <c r="K3" s="7"/>
      <c r="L3" s="8"/>
      <c r="M3" s="8"/>
      <c r="N3" s="19"/>
      <c r="O3" s="19"/>
      <c r="P3" s="35">
        <v>25</v>
      </c>
      <c r="Q3" s="35">
        <v>21</v>
      </c>
      <c r="R3">
        <f>LARGE($H3:$Q3, COLUMNS($H3:H3))</f>
        <v>25</v>
      </c>
      <c r="S3">
        <f>LARGE($H3:$Q3, COLUMNS($H3:I3))</f>
        <v>21</v>
      </c>
      <c r="T3">
        <f>LARGE($H3:$Q3, COLUMNS($H3:J3))</f>
        <v>16</v>
      </c>
      <c r="U3">
        <f>LARGE($H3:$Q3, COLUMNS($H3:K3))</f>
        <v>12</v>
      </c>
      <c r="V3" t="e">
        <f>LARGE($H3:$Q3, COLUMNS($H3:L3))</f>
        <v>#NUM!</v>
      </c>
      <c r="W3" t="e">
        <f>LARGE($H3:$Q3, COLUMNS($H3:M3))</f>
        <v>#NUM!</v>
      </c>
      <c r="X3" t="e">
        <f>LARGE($H3:$Q3, COLUMNS($H3:M3))</f>
        <v>#NUM!</v>
      </c>
      <c r="Y3" t="e">
        <f>LARGE($H3:$Q3, COLUMNS($H3:M3))</f>
        <v>#NUM!</v>
      </c>
      <c r="Z3" t="e">
        <f>SUM(R3:Y3)</f>
        <v>#NUM!</v>
      </c>
    </row>
    <row r="4" spans="1:26" x14ac:dyDescent="0.25">
      <c r="A4" s="13"/>
      <c r="B4" s="4" t="s">
        <v>29</v>
      </c>
      <c r="C4" s="4" t="s">
        <v>30</v>
      </c>
      <c r="D4" s="13" t="s">
        <v>14</v>
      </c>
      <c r="E4" s="13">
        <v>421678</v>
      </c>
      <c r="F4" s="21">
        <f t="shared" si="0"/>
        <v>2</v>
      </c>
      <c r="G4" s="13" cm="1">
        <f t="array" ref="G4">SUM(IFERROR(R4:Y4,0))</f>
        <v>36</v>
      </c>
      <c r="H4" s="6">
        <v>15</v>
      </c>
      <c r="I4" s="6">
        <v>21</v>
      </c>
      <c r="J4" s="7"/>
      <c r="K4" s="7"/>
      <c r="L4" s="8"/>
      <c r="M4" s="8"/>
      <c r="N4" s="19"/>
      <c r="O4" s="19"/>
      <c r="P4" s="35"/>
      <c r="Q4" s="35"/>
      <c r="R4">
        <f>LARGE($H4:$Q4, COLUMNS($H4:H4))</f>
        <v>21</v>
      </c>
      <c r="S4">
        <f>LARGE($H4:$Q4, COLUMNS($H4:I4))</f>
        <v>15</v>
      </c>
      <c r="T4" t="e">
        <f>LARGE($H4:$Q4, COLUMNS($H4:J4))</f>
        <v>#NUM!</v>
      </c>
      <c r="U4" t="e">
        <f>LARGE($H4:$Q4, COLUMNS($H4:K4))</f>
        <v>#NUM!</v>
      </c>
      <c r="V4" t="e">
        <f>LARGE($H4:$Q4, COLUMNS($H4:L4))</f>
        <v>#NUM!</v>
      </c>
      <c r="W4" t="e">
        <f>LARGE($H4:$Q4, COLUMNS($H4:M4))</f>
        <v>#NUM!</v>
      </c>
      <c r="X4" t="e">
        <f>LARGE($H4:$Q4, COLUMNS($H4:M4))</f>
        <v>#NUM!</v>
      </c>
      <c r="Y4" t="e">
        <f>LARGE($H4:$Q4, COLUMNS($H4:M4))</f>
        <v>#NUM!</v>
      </c>
    </row>
    <row r="5" spans="1:26" x14ac:dyDescent="0.25">
      <c r="A5" s="13"/>
      <c r="B5" s="4" t="s">
        <v>26</v>
      </c>
      <c r="C5" s="4" t="s">
        <v>64</v>
      </c>
      <c r="D5" s="13" t="s">
        <v>14</v>
      </c>
      <c r="E5" s="13">
        <v>698619</v>
      </c>
      <c r="F5" s="21">
        <f t="shared" si="0"/>
        <v>2</v>
      </c>
      <c r="G5" s="13" cm="1">
        <f t="array" ref="G5">SUM(IFERROR(R5:Y5,0))</f>
        <v>36</v>
      </c>
      <c r="H5" s="6">
        <v>18</v>
      </c>
      <c r="I5" s="6">
        <v>18</v>
      </c>
      <c r="J5" s="7"/>
      <c r="K5" s="7"/>
      <c r="L5" s="8"/>
      <c r="M5" s="8"/>
      <c r="N5" s="19"/>
      <c r="O5" s="19"/>
      <c r="P5" s="35"/>
      <c r="Q5" s="35"/>
      <c r="R5">
        <f>LARGE($H5:$Q5, COLUMNS($H5:H5))</f>
        <v>18</v>
      </c>
      <c r="S5">
        <f>LARGE($H5:$Q5, COLUMNS($H5:I5))</f>
        <v>18</v>
      </c>
      <c r="T5" t="e">
        <f>LARGE($H5:$Q5, COLUMNS($H5:J5))</f>
        <v>#NUM!</v>
      </c>
      <c r="U5" t="e">
        <f>LARGE($H5:$Q5, COLUMNS($H5:K5))</f>
        <v>#NUM!</v>
      </c>
      <c r="V5" t="e">
        <f>LARGE($H5:$Q5, COLUMNS($H5:L5))</f>
        <v>#NUM!</v>
      </c>
      <c r="W5" t="e">
        <f>LARGE($H5:$Q5, COLUMNS($H5:M5))</f>
        <v>#NUM!</v>
      </c>
      <c r="X5" t="e">
        <f>LARGE($H5:$Q5, COLUMNS($H5:M5))</f>
        <v>#NUM!</v>
      </c>
      <c r="Y5" t="e">
        <f>LARGE($H5:$Q5, COLUMNS($H5:M5))</f>
        <v>#NUM!</v>
      </c>
    </row>
    <row r="6" spans="1:26" x14ac:dyDescent="0.25">
      <c r="A6" s="13"/>
      <c r="B6" s="4" t="s">
        <v>135</v>
      </c>
      <c r="C6" s="4" t="s">
        <v>27</v>
      </c>
      <c r="D6" s="13" t="s">
        <v>14</v>
      </c>
      <c r="E6" s="13">
        <v>535067</v>
      </c>
      <c r="F6" s="21">
        <f t="shared" si="0"/>
        <v>2</v>
      </c>
      <c r="G6" s="13" cm="1">
        <f t="array" ref="G6">SUM(IFERROR(R6:Y6,0))</f>
        <v>34</v>
      </c>
      <c r="H6" s="6">
        <v>17</v>
      </c>
      <c r="I6" s="6">
        <v>17</v>
      </c>
      <c r="J6" s="7"/>
      <c r="K6" s="7"/>
      <c r="L6" s="8"/>
      <c r="M6" s="8"/>
      <c r="N6" s="19"/>
      <c r="O6" s="19"/>
      <c r="P6" s="35"/>
      <c r="Q6" s="35"/>
      <c r="R6">
        <f>LARGE($H6:$Q6, COLUMNS($H6:H6))</f>
        <v>17</v>
      </c>
      <c r="S6">
        <f>LARGE($H6:$Q6, COLUMNS($H6:I6))</f>
        <v>17</v>
      </c>
      <c r="T6" t="e">
        <f>LARGE($H6:$Q6, COLUMNS($H6:J6))</f>
        <v>#NUM!</v>
      </c>
      <c r="U6" t="e">
        <f>LARGE($H6:$Q6, COLUMNS($H6:K6))</f>
        <v>#NUM!</v>
      </c>
      <c r="V6" t="e">
        <f>LARGE($H6:$Q6, COLUMNS($H6:L6))</f>
        <v>#NUM!</v>
      </c>
      <c r="W6" t="e">
        <f>LARGE($H6:$Q6, COLUMNS($H6:M6))</f>
        <v>#NUM!</v>
      </c>
      <c r="X6" t="e">
        <f>LARGE($H6:$Q6, COLUMNS($H6:M6))</f>
        <v>#NUM!</v>
      </c>
      <c r="Y6" t="e">
        <f>LARGE($H6:$Q6, COLUMNS($H6:M6))</f>
        <v>#NUM!</v>
      </c>
    </row>
    <row r="7" spans="1:26" x14ac:dyDescent="0.25">
      <c r="A7" s="13"/>
      <c r="B7" s="4" t="s">
        <v>28</v>
      </c>
      <c r="C7" s="4" t="s">
        <v>27</v>
      </c>
      <c r="D7" s="13" t="s">
        <v>14</v>
      </c>
      <c r="E7" s="13">
        <v>523187</v>
      </c>
      <c r="F7" s="21">
        <f t="shared" si="0"/>
        <v>2</v>
      </c>
      <c r="G7" s="13" cm="1">
        <f t="array" ref="G7">SUM(IFERROR(R7:Y7,0))</f>
        <v>29</v>
      </c>
      <c r="H7" s="6">
        <v>14</v>
      </c>
      <c r="I7" s="6">
        <v>15</v>
      </c>
      <c r="J7" s="7"/>
      <c r="K7" s="7"/>
      <c r="L7" s="8"/>
      <c r="M7" s="8"/>
      <c r="N7" s="19"/>
      <c r="O7" s="19"/>
      <c r="P7" s="35"/>
      <c r="Q7" s="35"/>
      <c r="R7">
        <f>LARGE($H7:$Q7, COLUMNS($H7:H7))</f>
        <v>15</v>
      </c>
      <c r="S7">
        <f>LARGE($H7:$Q7, COLUMNS($H7:I7))</f>
        <v>14</v>
      </c>
      <c r="T7" t="e">
        <f>LARGE($H7:$Q7, COLUMNS($H7:J7))</f>
        <v>#NUM!</v>
      </c>
      <c r="U7" t="e">
        <f>LARGE($H7:$Q7, COLUMNS($H7:K7))</f>
        <v>#NUM!</v>
      </c>
      <c r="V7" t="e">
        <f>LARGE($H7:$Q7, COLUMNS($H7:L7))</f>
        <v>#NUM!</v>
      </c>
      <c r="W7" t="e">
        <f>LARGE($H7:$Q7, COLUMNS($H7:M7))</f>
        <v>#NUM!</v>
      </c>
      <c r="X7" t="e">
        <f>LARGE($H7:$Q7, COLUMNS($H7:M7))</f>
        <v>#NUM!</v>
      </c>
      <c r="Y7" t="e">
        <f>LARGE($H7:$Q7, COLUMNS($H7:M7))</f>
        <v>#NUM!</v>
      </c>
    </row>
    <row r="8" spans="1:26" x14ac:dyDescent="0.25">
      <c r="A8" s="13"/>
      <c r="B8" s="4" t="s">
        <v>136</v>
      </c>
      <c r="C8" s="4" t="s">
        <v>64</v>
      </c>
      <c r="D8" s="13" t="s">
        <v>14</v>
      </c>
      <c r="E8" s="13">
        <v>697633</v>
      </c>
      <c r="F8" s="21">
        <f t="shared" si="0"/>
        <v>2</v>
      </c>
      <c r="G8" s="13" cm="1">
        <f t="array" ref="G8">SUM(IFERROR(R8:Y8,0))</f>
        <v>26</v>
      </c>
      <c r="H8" s="6">
        <v>12</v>
      </c>
      <c r="I8" s="6">
        <v>14</v>
      </c>
      <c r="J8" s="7"/>
      <c r="K8" s="7"/>
      <c r="L8" s="8"/>
      <c r="M8" s="8"/>
      <c r="N8" s="19"/>
      <c r="O8" s="19"/>
      <c r="P8" s="35"/>
      <c r="Q8" s="35"/>
      <c r="R8">
        <f>LARGE($H8:$Q8, COLUMNS($H8:H8))</f>
        <v>14</v>
      </c>
      <c r="S8">
        <f>LARGE($H8:$Q8, COLUMNS($H8:I8))</f>
        <v>12</v>
      </c>
      <c r="T8" t="e">
        <f>LARGE($H8:$Q8, COLUMNS($H8:J8))</f>
        <v>#NUM!</v>
      </c>
      <c r="U8" t="e">
        <f>LARGE($H8:$Q8, COLUMNS($H8:K8))</f>
        <v>#NUM!</v>
      </c>
      <c r="V8" t="e">
        <f>LARGE($H8:$Q8, COLUMNS($H8:L8))</f>
        <v>#NUM!</v>
      </c>
      <c r="W8" t="e">
        <f>LARGE($H8:$Q8, COLUMNS($H8:M8))</f>
        <v>#NUM!</v>
      </c>
      <c r="X8" t="e">
        <f>LARGE($H8:$Q8, COLUMNS($H8:M8))</f>
        <v>#NUM!</v>
      </c>
      <c r="Y8" t="e">
        <f>LARGE($H8:$Q8, COLUMNS($H8:M8))</f>
        <v>#NUM!</v>
      </c>
    </row>
    <row r="9" spans="1:26" x14ac:dyDescent="0.25">
      <c r="A9" s="13"/>
      <c r="B9" s="4" t="s">
        <v>137</v>
      </c>
      <c r="C9" s="4" t="s">
        <v>64</v>
      </c>
      <c r="D9" s="13" t="s">
        <v>14</v>
      </c>
      <c r="E9" s="13">
        <v>179008</v>
      </c>
      <c r="F9" s="21">
        <f t="shared" si="0"/>
        <v>2</v>
      </c>
      <c r="G9" s="13" cm="1">
        <f t="array" ref="G9">SUM(IFERROR(R9:Y9,0))</f>
        <v>25</v>
      </c>
      <c r="H9" s="6"/>
      <c r="I9" s="6"/>
      <c r="J9" s="7"/>
      <c r="K9" s="7"/>
      <c r="L9" s="8" t="s">
        <v>133</v>
      </c>
      <c r="M9" s="8">
        <v>25</v>
      </c>
      <c r="N9" s="19"/>
      <c r="O9" s="19"/>
      <c r="P9" s="35"/>
      <c r="Q9" s="35"/>
      <c r="R9">
        <f>LARGE($H9:$Q9, COLUMNS($H9:H9))</f>
        <v>25</v>
      </c>
      <c r="S9" t="e">
        <f>LARGE($H9:$Q9, COLUMNS($H9:I9))</f>
        <v>#NUM!</v>
      </c>
      <c r="T9" t="e">
        <f>LARGE($H9:$Q9, COLUMNS($H9:J9))</f>
        <v>#NUM!</v>
      </c>
      <c r="U9" t="e">
        <f>LARGE($H9:$Q9, COLUMNS($H9:K9))</f>
        <v>#NUM!</v>
      </c>
      <c r="V9" t="e">
        <f>LARGE($H9:$Q9, COLUMNS($H9:L9))</f>
        <v>#NUM!</v>
      </c>
      <c r="W9" t="e">
        <f>LARGE($H9:$Q9, COLUMNS($H9:M9))</f>
        <v>#NUM!</v>
      </c>
      <c r="X9" t="e">
        <f>LARGE($H9:$Q9, COLUMNS($H9:M9))</f>
        <v>#NUM!</v>
      </c>
      <c r="Y9" t="e">
        <f>LARGE($H9:$Q9, COLUMNS($H9:M9))</f>
        <v>#NUM!</v>
      </c>
    </row>
    <row r="10" spans="1:26" x14ac:dyDescent="0.25">
      <c r="A10" s="13"/>
      <c r="B10" s="4" t="s">
        <v>33</v>
      </c>
      <c r="C10" s="4" t="s">
        <v>64</v>
      </c>
      <c r="D10" s="13" t="s">
        <v>14</v>
      </c>
      <c r="E10" s="13">
        <v>666005</v>
      </c>
      <c r="F10" s="21">
        <f t="shared" si="0"/>
        <v>2</v>
      </c>
      <c r="G10" s="13" cm="1">
        <f t="array" ref="G10">SUM(IFERROR(R10:Y10,0))</f>
        <v>23</v>
      </c>
      <c r="H10" s="6">
        <v>10</v>
      </c>
      <c r="I10" s="6">
        <v>13</v>
      </c>
      <c r="J10" s="7"/>
      <c r="K10" s="7"/>
      <c r="L10" s="8"/>
      <c r="M10" s="8"/>
      <c r="N10" s="19"/>
      <c r="O10" s="19"/>
      <c r="P10" s="35"/>
      <c r="Q10" s="35"/>
      <c r="R10">
        <f>LARGE($H10:$Q10, COLUMNS($H10:H10))</f>
        <v>13</v>
      </c>
      <c r="S10">
        <f>LARGE($H10:$Q10, COLUMNS($H10:I10))</f>
        <v>10</v>
      </c>
      <c r="T10" t="e">
        <f>LARGE($H10:$Q10, COLUMNS($H10:J10))</f>
        <v>#NUM!</v>
      </c>
      <c r="U10" t="e">
        <f>LARGE($H10:$Q10, COLUMNS($H10:K10))</f>
        <v>#NUM!</v>
      </c>
      <c r="V10" t="e">
        <f>LARGE($H10:$Q10, COLUMNS($H10:L10))</f>
        <v>#NUM!</v>
      </c>
      <c r="W10" t="e">
        <f>LARGE($H10:$Q10, COLUMNS($H10:M10))</f>
        <v>#NUM!</v>
      </c>
      <c r="X10" t="e">
        <f>LARGE($H10:$Q10, COLUMNS($H10:M10))</f>
        <v>#NUM!</v>
      </c>
      <c r="Y10" t="e">
        <f>LARGE($H10:$Q10, COLUMNS($H10:M10))</f>
        <v>#NUM!</v>
      </c>
    </row>
    <row r="11" spans="1:26" x14ac:dyDescent="0.25">
      <c r="A11" s="13"/>
      <c r="B11" s="4" t="s">
        <v>138</v>
      </c>
      <c r="C11" s="4" t="s">
        <v>27</v>
      </c>
      <c r="D11" s="13" t="s">
        <v>14</v>
      </c>
      <c r="E11" s="13">
        <v>203872</v>
      </c>
      <c r="F11" s="21">
        <f t="shared" si="0"/>
        <v>1</v>
      </c>
      <c r="G11" s="13" cm="1">
        <f t="array" ref="G11">SUM(IFERROR(R11:Y11,0))</f>
        <v>21</v>
      </c>
      <c r="H11" s="6">
        <v>21</v>
      </c>
      <c r="I11" s="6" t="s">
        <v>139</v>
      </c>
      <c r="J11" s="7"/>
      <c r="K11" s="7"/>
      <c r="L11" s="8"/>
      <c r="M11" s="8"/>
      <c r="N11" s="19"/>
      <c r="O11" s="19"/>
      <c r="P11" s="35"/>
      <c r="Q11" s="35"/>
      <c r="R11">
        <f>LARGE($H11:$Q11, COLUMNS($H11:H11))</f>
        <v>21</v>
      </c>
      <c r="S11" t="e">
        <f>LARGE($H11:$Q11, COLUMNS($H11:I11))</f>
        <v>#NUM!</v>
      </c>
      <c r="T11" t="e">
        <f>LARGE($H11:$Q11, COLUMNS($H11:J11))</f>
        <v>#NUM!</v>
      </c>
      <c r="U11" t="e">
        <f>LARGE($H11:$Q11, COLUMNS($H11:K11))</f>
        <v>#NUM!</v>
      </c>
      <c r="V11" t="e">
        <f>LARGE($H11:$Q11, COLUMNS($H11:L11))</f>
        <v>#NUM!</v>
      </c>
      <c r="W11" t="e">
        <f>LARGE($H11:$Q11, COLUMNS($H11:M11))</f>
        <v>#NUM!</v>
      </c>
      <c r="X11" t="e">
        <f>LARGE($H11:$Q11, COLUMNS($H11:M11))</f>
        <v>#NUM!</v>
      </c>
      <c r="Y11" t="e">
        <f>LARGE($H11:$Q11, COLUMNS($H11:M11))</f>
        <v>#NUM!</v>
      </c>
    </row>
  </sheetData>
  <sortState xmlns:xlrd2="http://schemas.microsoft.com/office/spreadsheetml/2017/richdata2" ref="B3:Q11">
    <sortCondition descending="1" ref="G3:G11"/>
  </sortState>
  <mergeCells count="5">
    <mergeCell ref="P2:Q2"/>
    <mergeCell ref="H2:I2"/>
    <mergeCell ref="J2:K2"/>
    <mergeCell ref="L2:M2"/>
    <mergeCell ref="N2:O2"/>
  </mergeCells>
  <conditionalFormatting sqref="D3:D11">
    <cfRule type="notContainsText" dxfId="163" priority="1" operator="notContains" text="DET">
      <formula>ISERROR(SEARCH("DET",D3))</formula>
    </cfRule>
    <cfRule type="containsText" dxfId="162" priority="2" operator="containsText" text="DET">
      <formula>NOT(ISERROR(SEARCH("DET",D3)))</formula>
    </cfRule>
  </conditionalFormatting>
  <conditionalFormatting sqref="F3:F11">
    <cfRule type="cellIs" dxfId="161" priority="3" operator="lessThan">
      <formula>5</formula>
    </cfRule>
    <cfRule type="cellIs" dxfId="160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01FBD-353F-4D7A-B5B3-DB3683A377F3}">
  <dimension ref="A1:Y3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8.140625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156</v>
      </c>
      <c r="C3" s="4" t="s">
        <v>15</v>
      </c>
      <c r="D3" s="13" t="s">
        <v>14</v>
      </c>
      <c r="E3" s="13">
        <v>399680</v>
      </c>
      <c r="F3" s="21">
        <f t="shared" ref="F3" si="0">COUNTIF(H3:Q3,"DNF")+COUNT(H3:Q3)</f>
        <v>2</v>
      </c>
      <c r="G3" s="13" cm="1">
        <f t="array" ref="G3">SUM(IFERROR(R3:Y3,0))</f>
        <v>50</v>
      </c>
      <c r="H3" s="6"/>
      <c r="I3" s="6"/>
      <c r="J3" s="7"/>
      <c r="K3" s="10"/>
      <c r="L3" s="8">
        <v>25</v>
      </c>
      <c r="M3" s="8">
        <v>25</v>
      </c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</sheetData>
  <sortState xmlns:xlrd2="http://schemas.microsoft.com/office/spreadsheetml/2017/richdata2" ref="A3:Y3">
    <sortCondition descending="1" ref="G3"/>
  </sortState>
  <mergeCells count="5">
    <mergeCell ref="P2:Q2"/>
    <mergeCell ref="H2:I2"/>
    <mergeCell ref="J2:K2"/>
    <mergeCell ref="L2:M2"/>
    <mergeCell ref="N2:O2"/>
  </mergeCells>
  <conditionalFormatting sqref="D3">
    <cfRule type="notContainsText" dxfId="91" priority="1" operator="notContains" text="DET">
      <formula>ISERROR(SEARCH("DET",D3))</formula>
    </cfRule>
    <cfRule type="containsText" dxfId="90" priority="2" operator="containsText" text="DET">
      <formula>NOT(ISERROR(SEARCH("DET",D3)))</formula>
    </cfRule>
  </conditionalFormatting>
  <conditionalFormatting sqref="F3">
    <cfRule type="cellIs" dxfId="89" priority="3" operator="lessThan">
      <formula>5</formula>
    </cfRule>
    <cfRule type="cellIs" dxfId="88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C1416-E88F-4871-B131-8D154B99B2C8}">
  <dimension ref="A1:Y7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/>
      <c r="C3" s="4"/>
      <c r="D3" s="13"/>
      <c r="E3" s="13"/>
      <c r="F3" s="21">
        <f t="shared" ref="F3:F7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10"/>
      <c r="L3" s="8"/>
      <c r="M3" s="8"/>
      <c r="N3" s="19"/>
      <c r="O3" s="19"/>
      <c r="P3" s="35"/>
      <c r="Q3" s="35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/>
      <c r="C4" s="4"/>
      <c r="D4" s="13"/>
      <c r="E4" s="13"/>
      <c r="F4" s="21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19"/>
      <c r="O4" s="19"/>
      <c r="P4" s="35"/>
      <c r="Q4" s="35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/>
      <c r="C5" s="4"/>
      <c r="D5" s="13"/>
      <c r="E5" s="13"/>
      <c r="F5" s="21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19"/>
      <c r="O5" s="19"/>
      <c r="P5" s="35"/>
      <c r="Q5" s="35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/>
      <c r="C6" s="4"/>
      <c r="D6" s="13"/>
      <c r="E6" s="13"/>
      <c r="F6" s="21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19"/>
      <c r="O6" s="19"/>
      <c r="P6" s="35"/>
      <c r="Q6" s="35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25">
      <c r="A7" s="13"/>
      <c r="B7" s="4"/>
      <c r="C7" s="4"/>
      <c r="D7" s="13"/>
      <c r="E7" s="13"/>
      <c r="F7" s="21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19"/>
      <c r="O7" s="19"/>
      <c r="P7" s="35"/>
      <c r="Q7" s="35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</sheetData>
  <mergeCells count="5">
    <mergeCell ref="P2:Q2"/>
    <mergeCell ref="H2:I2"/>
    <mergeCell ref="J2:K2"/>
    <mergeCell ref="L2:M2"/>
    <mergeCell ref="N2:O2"/>
  </mergeCells>
  <conditionalFormatting sqref="D3:D7">
    <cfRule type="notContainsText" dxfId="87" priority="1" operator="notContains" text="DET">
      <formula>ISERROR(SEARCH("DET",D3))</formula>
    </cfRule>
    <cfRule type="containsText" dxfId="86" priority="2" operator="containsText" text="DET">
      <formula>NOT(ISERROR(SEARCH("DET",D3)))</formula>
    </cfRule>
  </conditionalFormatting>
  <conditionalFormatting sqref="F3:F7">
    <cfRule type="cellIs" dxfId="85" priority="3" operator="lessThan">
      <formula>5</formula>
    </cfRule>
    <cfRule type="cellIs" dxfId="84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2A511-0FBE-43BB-A2DB-B2F3B83D2EEE}">
  <dimension ref="A1:Y4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80</v>
      </c>
      <c r="C3" s="4" t="s">
        <v>64</v>
      </c>
      <c r="D3" s="13" t="s">
        <v>14</v>
      </c>
      <c r="E3" s="13">
        <v>718936</v>
      </c>
      <c r="F3" s="21">
        <f t="shared" ref="F3:F4" si="0">COUNTIF(H3:Q3,"DNF")+COUNT(H3:Q3)</f>
        <v>2</v>
      </c>
      <c r="G3" s="13" cm="1">
        <f t="array" ref="G3">SUM(IFERROR(R3:Y3,0))</f>
        <v>50</v>
      </c>
      <c r="H3" s="6">
        <v>25</v>
      </c>
      <c r="I3" s="6">
        <v>25</v>
      </c>
      <c r="J3" s="7"/>
      <c r="K3" s="10"/>
      <c r="L3" s="8"/>
      <c r="M3" s="8"/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 t="s">
        <v>43</v>
      </c>
      <c r="C4" s="4" t="s">
        <v>35</v>
      </c>
      <c r="D4" s="13" t="s">
        <v>14</v>
      </c>
      <c r="E4" s="13">
        <v>646614</v>
      </c>
      <c r="F4" s="21">
        <f t="shared" si="0"/>
        <v>0</v>
      </c>
      <c r="G4" s="13" cm="1">
        <f t="array" ref="G4">SUM(IFERROR(R4:Y4,0))</f>
        <v>0</v>
      </c>
      <c r="H4" s="6" t="s">
        <v>134</v>
      </c>
      <c r="I4" s="6"/>
      <c r="J4" s="7"/>
      <c r="K4" s="7"/>
      <c r="L4" s="8"/>
      <c r="M4" s="8"/>
      <c r="N4" s="19"/>
      <c r="O4" s="19"/>
      <c r="P4" s="35"/>
      <c r="Q4" s="35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</sheetData>
  <mergeCells count="5">
    <mergeCell ref="P2:Q2"/>
    <mergeCell ref="H2:I2"/>
    <mergeCell ref="J2:K2"/>
    <mergeCell ref="L2:M2"/>
    <mergeCell ref="N2:O2"/>
  </mergeCells>
  <conditionalFormatting sqref="D3:D4">
    <cfRule type="notContainsText" dxfId="83" priority="1" operator="notContains" text="DET">
      <formula>ISERROR(SEARCH("DET",D3))</formula>
    </cfRule>
    <cfRule type="containsText" dxfId="82" priority="2" operator="containsText" text="DET">
      <formula>NOT(ISERROR(SEARCH("DET",D3)))</formula>
    </cfRule>
  </conditionalFormatting>
  <conditionalFormatting sqref="F3:F4">
    <cfRule type="cellIs" dxfId="81" priority="3" operator="lessThan">
      <formula>5</formula>
    </cfRule>
    <cfRule type="cellIs" dxfId="80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E8A1E-AA92-4F66-9329-8BEBF046EA92}">
  <dimension ref="A1:Y10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.7109375" customWidth="1"/>
    <col min="4" max="6" width="9.140625" style="30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13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/>
      <c r="C3" s="4"/>
      <c r="D3" s="13"/>
      <c r="E3" s="13"/>
      <c r="F3" s="21">
        <f t="shared" ref="F3:F10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10"/>
      <c r="L3" s="8"/>
      <c r="M3" s="8"/>
      <c r="N3" s="19"/>
      <c r="O3" s="19"/>
      <c r="P3" s="35"/>
      <c r="Q3" s="35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/>
      <c r="C4" s="4"/>
      <c r="D4" s="13"/>
      <c r="E4" s="13"/>
      <c r="F4" s="21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19"/>
      <c r="O4" s="19"/>
      <c r="P4" s="35"/>
      <c r="Q4" s="35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/>
      <c r="C5" s="4"/>
      <c r="D5" s="13"/>
      <c r="E5" s="13"/>
      <c r="F5" s="21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19"/>
      <c r="O5" s="19"/>
      <c r="P5" s="35"/>
      <c r="Q5" s="35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/>
      <c r="C6" s="4"/>
      <c r="D6" s="13"/>
      <c r="E6" s="13"/>
      <c r="F6" s="21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19"/>
      <c r="O6" s="19"/>
      <c r="P6" s="35"/>
      <c r="Q6" s="35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25">
      <c r="A7" s="13"/>
      <c r="B7" s="4"/>
      <c r="C7" s="4"/>
      <c r="D7" s="13"/>
      <c r="E7" s="13"/>
      <c r="F7" s="21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19"/>
      <c r="O7" s="19"/>
      <c r="P7" s="35"/>
      <c r="Q7" s="35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25">
      <c r="A8" s="13"/>
      <c r="B8" s="4"/>
      <c r="C8" s="4"/>
      <c r="D8" s="13"/>
      <c r="E8" s="13"/>
      <c r="F8" s="21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19"/>
      <c r="O8" s="19"/>
      <c r="P8" s="35"/>
      <c r="Q8" s="35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25">
      <c r="A9" s="13"/>
      <c r="B9" s="4"/>
      <c r="C9" s="4"/>
      <c r="D9" s="13"/>
      <c r="E9" s="13"/>
      <c r="F9" s="21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19"/>
      <c r="O9" s="19"/>
      <c r="P9" s="35"/>
      <c r="Q9" s="35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25">
      <c r="A10" s="13"/>
      <c r="B10" s="4"/>
      <c r="C10" s="4"/>
      <c r="D10" s="13"/>
      <c r="E10" s="13"/>
      <c r="F10" s="21">
        <f t="shared" si="0"/>
        <v>0</v>
      </c>
      <c r="G10" s="13" cm="1">
        <f t="array" ref="G10">SUM(IFERROR(R10:Y10,0))</f>
        <v>0</v>
      </c>
      <c r="H10" s="6"/>
      <c r="I10" s="6"/>
      <c r="J10" s="7"/>
      <c r="K10" s="16"/>
      <c r="L10" s="8"/>
      <c r="M10" s="8"/>
      <c r="N10" s="19"/>
      <c r="O10" s="19"/>
      <c r="P10" s="35"/>
      <c r="Q10" s="35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</sheetData>
  <mergeCells count="5">
    <mergeCell ref="P2:Q2"/>
    <mergeCell ref="H2:I2"/>
    <mergeCell ref="J2:K2"/>
    <mergeCell ref="L2:M2"/>
    <mergeCell ref="N2:O2"/>
  </mergeCells>
  <conditionalFormatting sqref="D3:D10">
    <cfRule type="notContainsText" dxfId="79" priority="1" operator="notContains" text="DET">
      <formula>ISERROR(SEARCH("DET",D3))</formula>
    </cfRule>
    <cfRule type="containsText" dxfId="78" priority="2" operator="containsText" text="DET">
      <formula>NOT(ISERROR(SEARCH("DET",D3)))</formula>
    </cfRule>
  </conditionalFormatting>
  <conditionalFormatting sqref="F3:F10">
    <cfRule type="cellIs" dxfId="77" priority="3" operator="lessThan">
      <formula>5</formula>
    </cfRule>
    <cfRule type="cellIs" dxfId="76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C1CCF-8098-4C4B-9BD9-59A5FC56E8D3}">
  <dimension ref="A1:Y10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/>
      <c r="C3" s="4"/>
      <c r="D3" s="13"/>
      <c r="E3" s="13"/>
      <c r="F3" s="21">
        <f t="shared" ref="F3:F10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10"/>
      <c r="L3" s="8"/>
      <c r="M3" s="8"/>
      <c r="N3" s="19"/>
      <c r="O3" s="19"/>
      <c r="P3" s="35"/>
      <c r="Q3" s="35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/>
      <c r="C4" s="4"/>
      <c r="D4" s="13"/>
      <c r="E4" s="13"/>
      <c r="F4" s="21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19"/>
      <c r="O4" s="19"/>
      <c r="P4" s="35"/>
      <c r="Q4" s="35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/>
      <c r="C5" s="4"/>
      <c r="D5" s="13"/>
      <c r="E5" s="13"/>
      <c r="F5" s="21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19"/>
      <c r="O5" s="19"/>
      <c r="P5" s="35"/>
      <c r="Q5" s="35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/>
      <c r="C6" s="4"/>
      <c r="D6" s="13"/>
      <c r="E6" s="13"/>
      <c r="F6" s="21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19"/>
      <c r="O6" s="19"/>
      <c r="P6" s="35"/>
      <c r="Q6" s="35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25">
      <c r="A7" s="13"/>
      <c r="B7" s="4"/>
      <c r="C7" s="4"/>
      <c r="D7" s="13"/>
      <c r="E7" s="13"/>
      <c r="F7" s="21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19"/>
      <c r="O7" s="19"/>
      <c r="P7" s="35"/>
      <c r="Q7" s="35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25">
      <c r="A8" s="13"/>
      <c r="B8" s="4"/>
      <c r="C8" s="4"/>
      <c r="D8" s="13"/>
      <c r="E8" s="13"/>
      <c r="F8" s="21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19"/>
      <c r="O8" s="19"/>
      <c r="P8" s="35"/>
      <c r="Q8" s="35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25">
      <c r="A9" s="13"/>
      <c r="B9" s="4"/>
      <c r="C9" s="4"/>
      <c r="D9" s="13"/>
      <c r="E9" s="13"/>
      <c r="F9" s="21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19"/>
      <c r="O9" s="19"/>
      <c r="P9" s="35"/>
      <c r="Q9" s="35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25">
      <c r="A10" s="13"/>
      <c r="B10" s="4"/>
      <c r="C10" s="4"/>
      <c r="D10" s="13"/>
      <c r="E10" s="13"/>
      <c r="F10" s="21">
        <f t="shared" si="0"/>
        <v>0</v>
      </c>
      <c r="G10" s="13" cm="1">
        <f t="array" ref="G10">SUM(IFERROR(R10:Y10,0))</f>
        <v>0</v>
      </c>
      <c r="H10" s="6"/>
      <c r="I10" s="6"/>
      <c r="J10" s="7"/>
      <c r="K10" s="16"/>
      <c r="L10" s="8"/>
      <c r="M10" s="8"/>
      <c r="N10" s="19"/>
      <c r="O10" s="19"/>
      <c r="P10" s="35"/>
      <c r="Q10" s="35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</sheetData>
  <sortState xmlns:xlrd2="http://schemas.microsoft.com/office/spreadsheetml/2017/richdata2" ref="A3:Y5">
    <sortCondition descending="1" ref="G3:G5"/>
  </sortState>
  <mergeCells count="5">
    <mergeCell ref="P2:Q2"/>
    <mergeCell ref="H2:I2"/>
    <mergeCell ref="J2:K2"/>
    <mergeCell ref="L2:M2"/>
    <mergeCell ref="N2:O2"/>
  </mergeCells>
  <conditionalFormatting sqref="D3:D6">
    <cfRule type="notContainsText" dxfId="75" priority="1" operator="notContains" text="DET">
      <formula>ISERROR(SEARCH("DET",D3))</formula>
    </cfRule>
    <cfRule type="containsText" dxfId="74" priority="2" operator="containsText" text="DET">
      <formula>NOT(ISERROR(SEARCH("DET",D3)))</formula>
    </cfRule>
  </conditionalFormatting>
  <conditionalFormatting sqref="F3:F10">
    <cfRule type="cellIs" dxfId="73" priority="3" operator="lessThan">
      <formula>5</formula>
    </cfRule>
    <cfRule type="cellIs" dxfId="72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199FC-9721-4697-BBDD-3A7B7C7FF3F7}">
  <dimension ref="A1:Y7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180</v>
      </c>
      <c r="C3" s="4" t="s">
        <v>181</v>
      </c>
      <c r="D3" s="13" t="s">
        <v>14</v>
      </c>
      <c r="E3" s="13">
        <v>129688</v>
      </c>
      <c r="F3" s="21">
        <f t="shared" ref="F3:F7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10"/>
      <c r="L3" s="8"/>
      <c r="M3" s="8"/>
      <c r="N3" s="19"/>
      <c r="O3" s="19"/>
      <c r="P3" s="35"/>
      <c r="Q3" s="35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/>
      <c r="C4" s="4"/>
      <c r="D4" s="13"/>
      <c r="E4" s="13"/>
      <c r="F4" s="21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19"/>
      <c r="O4" s="19"/>
      <c r="P4" s="35"/>
      <c r="Q4" s="35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/>
      <c r="C5" s="4"/>
      <c r="D5" s="13"/>
      <c r="E5" s="13"/>
      <c r="F5" s="21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19"/>
      <c r="O5" s="19"/>
      <c r="P5" s="35"/>
      <c r="Q5" s="35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/>
      <c r="C6" s="4"/>
      <c r="D6" s="13"/>
      <c r="E6" s="13"/>
      <c r="F6" s="21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19"/>
      <c r="O6" s="19"/>
      <c r="P6" s="35"/>
      <c r="Q6" s="35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25">
      <c r="A7" s="13"/>
      <c r="B7" s="4"/>
      <c r="C7" s="4"/>
      <c r="D7" s="13"/>
      <c r="E7" s="13"/>
      <c r="F7" s="21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19"/>
      <c r="O7" s="19"/>
      <c r="P7" s="35"/>
      <c r="Q7" s="35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</sheetData>
  <mergeCells count="5">
    <mergeCell ref="P2:Q2"/>
    <mergeCell ref="H2:I2"/>
    <mergeCell ref="J2:K2"/>
    <mergeCell ref="L2:M2"/>
    <mergeCell ref="N2:O2"/>
  </mergeCells>
  <conditionalFormatting sqref="D3:D7">
    <cfRule type="notContainsText" dxfId="71" priority="1" operator="notContains" text="DET">
      <formula>ISERROR(SEARCH("DET",D3))</formula>
    </cfRule>
    <cfRule type="containsText" dxfId="70" priority="2" operator="containsText" text="DET">
      <formula>NOT(ISERROR(SEARCH("DET",D3)))</formula>
    </cfRule>
  </conditionalFormatting>
  <conditionalFormatting sqref="F3:F7">
    <cfRule type="cellIs" dxfId="69" priority="3" operator="lessThan">
      <formula>5</formula>
    </cfRule>
    <cfRule type="cellIs" dxfId="68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AF28B-F6AE-4390-A05B-173C73CF796D}">
  <dimension ref="A1:Y6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157</v>
      </c>
      <c r="C3" s="4" t="s">
        <v>158</v>
      </c>
      <c r="D3" s="13" t="s">
        <v>14</v>
      </c>
      <c r="E3" s="13">
        <v>246161</v>
      </c>
      <c r="F3" s="21">
        <f t="shared" ref="F3:F6" si="0">COUNTIF(H3:Q3,"DNF")+COUNT(H3:Q3)</f>
        <v>2</v>
      </c>
      <c r="G3" s="13" cm="1">
        <f t="array" ref="G3">SUM(IFERROR(R3:Y3,0))</f>
        <v>50</v>
      </c>
      <c r="H3" s="6"/>
      <c r="I3" s="6"/>
      <c r="J3" s="7">
        <v>25</v>
      </c>
      <c r="K3" s="7">
        <v>25</v>
      </c>
      <c r="L3" s="8"/>
      <c r="M3" s="8"/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/>
      <c r="C4" s="4"/>
      <c r="D4" s="13"/>
      <c r="E4" s="13"/>
      <c r="F4" s="21">
        <f t="shared" si="0"/>
        <v>0</v>
      </c>
      <c r="G4" s="13" cm="1">
        <f t="array" ref="G4">SUM(IFERROR(R4:Y4,0))</f>
        <v>0</v>
      </c>
      <c r="H4" s="6"/>
      <c r="I4" s="6"/>
      <c r="J4" s="7"/>
      <c r="K4" s="10"/>
      <c r="L4" s="8"/>
      <c r="M4" s="8"/>
      <c r="N4" s="19"/>
      <c r="O4" s="19"/>
      <c r="P4" s="35"/>
      <c r="Q4" s="35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/>
      <c r="C5" s="4"/>
      <c r="D5" s="13"/>
      <c r="E5" s="13"/>
      <c r="F5" s="21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19"/>
      <c r="O5" s="19"/>
      <c r="P5" s="35"/>
      <c r="Q5" s="35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/>
      <c r="C6" s="4"/>
      <c r="D6" s="13"/>
      <c r="E6" s="13"/>
      <c r="F6" s="21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19"/>
      <c r="O6" s="19"/>
      <c r="P6" s="35"/>
      <c r="Q6" s="35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</sheetData>
  <sortState xmlns:xlrd2="http://schemas.microsoft.com/office/spreadsheetml/2017/richdata2" ref="B3:Y4">
    <sortCondition descending="1" ref="G3:G4"/>
  </sortState>
  <mergeCells count="5">
    <mergeCell ref="P2:Q2"/>
    <mergeCell ref="H2:I2"/>
    <mergeCell ref="J2:K2"/>
    <mergeCell ref="L2:M2"/>
    <mergeCell ref="N2:O2"/>
  </mergeCells>
  <conditionalFormatting sqref="D3:D6">
    <cfRule type="notContainsText" dxfId="67" priority="1" operator="notContains" text="DET">
      <formula>ISERROR(SEARCH("DET",D3))</formula>
    </cfRule>
    <cfRule type="containsText" dxfId="66" priority="2" operator="containsText" text="DET">
      <formula>NOT(ISERROR(SEARCH("DET",D3)))</formula>
    </cfRule>
  </conditionalFormatting>
  <conditionalFormatting sqref="F3:F6">
    <cfRule type="cellIs" dxfId="65" priority="3" operator="lessThan">
      <formula>5</formula>
    </cfRule>
    <cfRule type="cellIs" dxfId="64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8978C-959D-4870-B6FE-24363B7239FC}">
  <dimension ref="A1:Y8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/>
      <c r="C3" s="4"/>
      <c r="D3" s="13"/>
      <c r="E3" s="13"/>
      <c r="F3" s="21">
        <f t="shared" ref="F3:F8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7"/>
      <c r="L3" s="8"/>
      <c r="M3" s="8"/>
      <c r="N3" s="19"/>
      <c r="O3" s="19"/>
      <c r="P3" s="35"/>
      <c r="Q3" s="35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/>
      <c r="C4" s="4"/>
      <c r="D4" s="13"/>
      <c r="E4" s="13"/>
      <c r="F4" s="21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19"/>
      <c r="O4" s="19"/>
      <c r="P4" s="35"/>
      <c r="Q4" s="35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/>
      <c r="C5" s="4"/>
      <c r="D5" s="13"/>
      <c r="E5" s="13"/>
      <c r="F5" s="21">
        <f t="shared" si="0"/>
        <v>0</v>
      </c>
      <c r="G5" s="13" cm="1">
        <f t="array" ref="G5">SUM(IFERROR(R5:Y5,0))</f>
        <v>0</v>
      </c>
      <c r="H5" s="6"/>
      <c r="I5" s="6"/>
      <c r="J5" s="7"/>
      <c r="K5" s="10"/>
      <c r="L5" s="8"/>
      <c r="M5" s="8"/>
      <c r="N5" s="19"/>
      <c r="O5" s="19"/>
      <c r="P5" s="35"/>
      <c r="Q5" s="35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/>
      <c r="C6" s="4"/>
      <c r="D6" s="13"/>
      <c r="E6" s="13"/>
      <c r="F6" s="21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19"/>
      <c r="O6" s="19"/>
      <c r="P6" s="35"/>
      <c r="Q6" s="35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25">
      <c r="A7" s="13"/>
      <c r="B7" s="4"/>
      <c r="C7" s="4"/>
      <c r="D7" s="13"/>
      <c r="E7" s="13"/>
      <c r="F7" s="21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19"/>
      <c r="O7" s="19"/>
      <c r="P7" s="35"/>
      <c r="Q7" s="35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25">
      <c r="A8" s="13"/>
      <c r="B8" s="4"/>
      <c r="C8" s="4"/>
      <c r="D8" s="13"/>
      <c r="E8" s="13"/>
      <c r="F8" s="21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19"/>
      <c r="O8" s="19"/>
      <c r="P8" s="35"/>
      <c r="Q8" s="35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</sheetData>
  <mergeCells count="5">
    <mergeCell ref="P2:Q2"/>
    <mergeCell ref="H2:I2"/>
    <mergeCell ref="J2:K2"/>
    <mergeCell ref="L2:M2"/>
    <mergeCell ref="N2:O2"/>
  </mergeCells>
  <conditionalFormatting sqref="D3:D8">
    <cfRule type="notContainsText" dxfId="63" priority="1" operator="notContains" text="DET">
      <formula>ISERROR(SEARCH("DET",D3))</formula>
    </cfRule>
    <cfRule type="containsText" dxfId="62" priority="2" operator="containsText" text="DET">
      <formula>NOT(ISERROR(SEARCH("DET",D3)))</formula>
    </cfRule>
  </conditionalFormatting>
  <conditionalFormatting sqref="F3:F8">
    <cfRule type="cellIs" dxfId="61" priority="3" operator="lessThan">
      <formula>5</formula>
    </cfRule>
    <cfRule type="cellIs" dxfId="60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01B4A-DA87-49C2-9E64-2055085D89A3}">
  <dimension ref="A1:Y10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/>
      <c r="C3" s="4"/>
      <c r="D3" s="13"/>
      <c r="E3" s="13"/>
      <c r="F3" s="21">
        <f t="shared" ref="F3:F10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7"/>
      <c r="L3" s="8"/>
      <c r="M3" s="8"/>
      <c r="N3" s="19"/>
      <c r="O3" s="19"/>
      <c r="P3" s="35"/>
      <c r="Q3" s="35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/>
      <c r="C4" s="4"/>
      <c r="D4" s="13"/>
      <c r="E4" s="13"/>
      <c r="F4" s="21">
        <f t="shared" si="0"/>
        <v>0</v>
      </c>
      <c r="G4" s="13" cm="1">
        <f t="array" ref="G4">SUM(IFERROR(R4:Y4,0))</f>
        <v>0</v>
      </c>
      <c r="H4" s="6"/>
      <c r="I4" s="6"/>
      <c r="J4" s="7"/>
      <c r="K4" s="10"/>
      <c r="L4" s="8"/>
      <c r="M4" s="8"/>
      <c r="N4" s="19"/>
      <c r="O4" s="19"/>
      <c r="P4" s="35"/>
      <c r="Q4" s="35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/>
      <c r="C5" s="4"/>
      <c r="D5" s="13"/>
      <c r="E5" s="13"/>
      <c r="F5" s="21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19"/>
      <c r="O5" s="19"/>
      <c r="P5" s="35"/>
      <c r="Q5" s="35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/>
      <c r="C6" s="4"/>
      <c r="D6" s="13"/>
      <c r="E6" s="13"/>
      <c r="F6" s="21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19"/>
      <c r="O6" s="19"/>
      <c r="P6" s="35"/>
      <c r="Q6" s="35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25">
      <c r="A7" s="13"/>
      <c r="B7" s="4"/>
      <c r="C7" s="4"/>
      <c r="D7" s="13"/>
      <c r="E7" s="13"/>
      <c r="F7" s="21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19"/>
      <c r="O7" s="19"/>
      <c r="P7" s="35"/>
      <c r="Q7" s="35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25">
      <c r="A8" s="13"/>
      <c r="B8" s="4"/>
      <c r="C8" s="4"/>
      <c r="D8" s="13"/>
      <c r="E8" s="13"/>
      <c r="F8" s="21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19"/>
      <c r="O8" s="19"/>
      <c r="P8" s="35"/>
      <c r="Q8" s="35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25">
      <c r="A9" s="13"/>
      <c r="B9" s="4"/>
      <c r="C9" s="4"/>
      <c r="D9" s="13"/>
      <c r="E9" s="13"/>
      <c r="F9" s="21">
        <f t="shared" si="0"/>
        <v>0</v>
      </c>
      <c r="G9" s="13" cm="1">
        <f t="array" ref="G9">SUM(IFERROR(R9:Y9,0))</f>
        <v>0</v>
      </c>
      <c r="H9" s="6"/>
      <c r="I9" s="6"/>
      <c r="J9" s="7"/>
      <c r="K9" s="16"/>
      <c r="L9" s="8"/>
      <c r="M9" s="8"/>
      <c r="N9" s="19"/>
      <c r="O9" s="19"/>
      <c r="P9" s="35"/>
      <c r="Q9" s="35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25">
      <c r="A10" s="13"/>
      <c r="B10" s="4"/>
      <c r="C10" s="4"/>
      <c r="D10" s="13"/>
      <c r="E10" s="13"/>
      <c r="F10" s="21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19"/>
      <c r="O10" s="19"/>
      <c r="P10" s="35"/>
      <c r="Q10" s="35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</sheetData>
  <mergeCells count="5">
    <mergeCell ref="P2:Q2"/>
    <mergeCell ref="H2:I2"/>
    <mergeCell ref="J2:K2"/>
    <mergeCell ref="L2:M2"/>
    <mergeCell ref="N2:O2"/>
  </mergeCells>
  <conditionalFormatting sqref="D3:D10">
    <cfRule type="notContainsText" dxfId="59" priority="1" operator="notContains" text="DET">
      <formula>ISERROR(SEARCH("DET",D3))</formula>
    </cfRule>
    <cfRule type="containsText" dxfId="58" priority="2" operator="containsText" text="DET">
      <formula>NOT(ISERROR(SEARCH("DET",D3)))</formula>
    </cfRule>
  </conditionalFormatting>
  <conditionalFormatting sqref="F3:F10">
    <cfRule type="cellIs" dxfId="57" priority="3" operator="lessThan">
      <formula>5</formula>
    </cfRule>
    <cfRule type="cellIs" dxfId="56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35819-35CC-4816-BD7A-7E4D9B23DDFA}">
  <dimension ref="A1:Y10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/>
      <c r="C3" s="4"/>
      <c r="D3" s="13"/>
      <c r="E3" s="13"/>
      <c r="F3" s="21">
        <f t="shared" ref="F3:F10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7"/>
      <c r="L3" s="8"/>
      <c r="M3" s="8"/>
      <c r="N3" s="19"/>
      <c r="O3" s="19"/>
      <c r="P3" s="35"/>
      <c r="Q3" s="35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/>
      <c r="C4" s="4"/>
      <c r="D4" s="13"/>
      <c r="E4" s="13"/>
      <c r="F4" s="21">
        <f t="shared" si="0"/>
        <v>0</v>
      </c>
      <c r="G4" s="13" cm="1">
        <f t="array" ref="G4">SUM(IFERROR(R4:Y4,0))</f>
        <v>0</v>
      </c>
      <c r="H4" s="6"/>
      <c r="I4" s="6"/>
      <c r="J4" s="7"/>
      <c r="K4" s="10"/>
      <c r="L4" s="8"/>
      <c r="M4" s="8"/>
      <c r="N4" s="19"/>
      <c r="O4" s="19"/>
      <c r="P4" s="35"/>
      <c r="Q4" s="35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/>
      <c r="C5" s="4"/>
      <c r="D5" s="13"/>
      <c r="E5" s="13"/>
      <c r="F5" s="21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19"/>
      <c r="O5" s="19"/>
      <c r="P5" s="35"/>
      <c r="Q5" s="35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/>
      <c r="C6" s="4"/>
      <c r="D6" s="13"/>
      <c r="E6" s="13"/>
      <c r="F6" s="21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19"/>
      <c r="O6" s="19"/>
      <c r="P6" s="35"/>
      <c r="Q6" s="35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25">
      <c r="A7" s="13"/>
      <c r="B7" s="4"/>
      <c r="C7" s="4"/>
      <c r="D7" s="13"/>
      <c r="E7" s="13"/>
      <c r="F7" s="21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19"/>
      <c r="O7" s="19"/>
      <c r="P7" s="35"/>
      <c r="Q7" s="35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25">
      <c r="A8" s="13"/>
      <c r="B8" s="4"/>
      <c r="C8" s="4"/>
      <c r="D8" s="13"/>
      <c r="E8" s="13"/>
      <c r="F8" s="21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19"/>
      <c r="O8" s="19"/>
      <c r="P8" s="35"/>
      <c r="Q8" s="35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25">
      <c r="A9" s="13"/>
      <c r="B9" s="4"/>
      <c r="C9" s="4"/>
      <c r="D9" s="13"/>
      <c r="E9" s="13"/>
      <c r="F9" s="21">
        <f t="shared" si="0"/>
        <v>0</v>
      </c>
      <c r="G9" s="13" cm="1">
        <f t="array" ref="G9">SUM(IFERROR(R9:Y9,0))</f>
        <v>0</v>
      </c>
      <c r="H9" s="6"/>
      <c r="I9" s="6"/>
      <c r="J9" s="7"/>
      <c r="K9" s="16"/>
      <c r="L9" s="8"/>
      <c r="M9" s="8"/>
      <c r="N9" s="19"/>
      <c r="O9" s="19"/>
      <c r="P9" s="35"/>
      <c r="Q9" s="35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25">
      <c r="A10" s="13"/>
      <c r="B10" s="4"/>
      <c r="C10" s="4"/>
      <c r="D10" s="13"/>
      <c r="E10" s="13"/>
      <c r="F10" s="21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19"/>
      <c r="O10" s="19"/>
      <c r="P10" s="35"/>
      <c r="Q10" s="35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</sheetData>
  <mergeCells count="5">
    <mergeCell ref="P2:Q2"/>
    <mergeCell ref="H2:I2"/>
    <mergeCell ref="J2:K2"/>
    <mergeCell ref="L2:M2"/>
    <mergeCell ref="N2:O2"/>
  </mergeCells>
  <conditionalFormatting sqref="D3:D9">
    <cfRule type="notContainsText" dxfId="55" priority="1" operator="notContains" text="DET">
      <formula>ISERROR(SEARCH("DET",D3))</formula>
    </cfRule>
    <cfRule type="containsText" dxfId="54" priority="2" operator="containsText" text="DET">
      <formula>NOT(ISERROR(SEARCH("DET",D3)))</formula>
    </cfRule>
  </conditionalFormatting>
  <conditionalFormatting sqref="F3:F10">
    <cfRule type="cellIs" dxfId="53" priority="3" operator="lessThan">
      <formula>5</formula>
    </cfRule>
    <cfRule type="cellIs" dxfId="52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96037-13B4-4002-8557-9C3CD0118E47}">
  <dimension ref="A1:Y149"/>
  <sheetViews>
    <sheetView workbookViewId="0"/>
  </sheetViews>
  <sheetFormatPr defaultRowHeight="15" x14ac:dyDescent="0.25"/>
  <cols>
    <col min="2" max="2" width="21" bestFit="1" customWidth="1"/>
    <col min="3" max="3" width="15.85546875" bestFit="1" customWidth="1"/>
    <col min="4" max="6" width="9.140625" customWidth="1"/>
    <col min="7" max="7" width="13.140625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38">
        <v>1</v>
      </c>
      <c r="B3" s="4" t="s">
        <v>37</v>
      </c>
      <c r="C3" s="4" t="s">
        <v>35</v>
      </c>
      <c r="D3" s="13" t="s">
        <v>14</v>
      </c>
      <c r="E3" s="13">
        <v>702058</v>
      </c>
      <c r="F3" s="21">
        <f t="shared" ref="F3:F27" si="0">COUNTIF(H3:Q3,"DNF")+COUNT(H3:Q3)</f>
        <v>10</v>
      </c>
      <c r="G3" s="13" cm="1">
        <f t="array" ref="G3">SUM(IFERROR(R3:Y3,0))</f>
        <v>153</v>
      </c>
      <c r="H3" s="6">
        <v>21</v>
      </c>
      <c r="I3" s="6">
        <v>21</v>
      </c>
      <c r="J3" s="7">
        <v>16</v>
      </c>
      <c r="K3" s="7">
        <v>17</v>
      </c>
      <c r="L3" s="8">
        <v>18</v>
      </c>
      <c r="M3" s="8">
        <v>18</v>
      </c>
      <c r="N3" s="19">
        <v>21</v>
      </c>
      <c r="O3" s="19">
        <v>18</v>
      </c>
      <c r="P3" s="35">
        <v>18</v>
      </c>
      <c r="Q3" s="35">
        <v>18</v>
      </c>
      <c r="R3" s="14">
        <f>LARGE($H3:$Q3, COLUMNS($H3:H3))</f>
        <v>21</v>
      </c>
      <c r="S3" s="4">
        <f>LARGE($H3:$Q3, COLUMNS($H3:I3))</f>
        <v>21</v>
      </c>
      <c r="T3" s="4">
        <f>LARGE($H3:$Q3, COLUMNS($H3:J3))</f>
        <v>21</v>
      </c>
      <c r="U3" s="4">
        <f>LARGE($H3:$Q3, COLUMNS($H3:K3))</f>
        <v>18</v>
      </c>
      <c r="V3" s="4">
        <f>LARGE($H3:$Q3, COLUMNS($H3:L3))</f>
        <v>18</v>
      </c>
      <c r="W3" s="4">
        <f>LARGE($H3:$Q3, COLUMNS($H3:M3))</f>
        <v>18</v>
      </c>
      <c r="X3" s="4">
        <f>LARGE($H3:$Q3, COLUMNS($H3:M3))</f>
        <v>18</v>
      </c>
      <c r="Y3" s="4">
        <f>LARGE($H3:$Q3, COLUMNS($H3:M3))</f>
        <v>18</v>
      </c>
    </row>
    <row r="4" spans="1:25" x14ac:dyDescent="0.25">
      <c r="A4" s="13"/>
      <c r="B4" s="4" t="s">
        <v>36</v>
      </c>
      <c r="C4" s="4" t="s">
        <v>35</v>
      </c>
      <c r="D4" s="13" t="s">
        <v>14</v>
      </c>
      <c r="E4" s="13">
        <v>706638</v>
      </c>
      <c r="F4" s="21">
        <f t="shared" si="0"/>
        <v>4</v>
      </c>
      <c r="G4" s="13" cm="1">
        <f t="array" ref="G4">SUM(IFERROR(R4:Y4,0))</f>
        <v>92</v>
      </c>
      <c r="H4" s="6"/>
      <c r="I4" s="6"/>
      <c r="J4" s="7">
        <v>21</v>
      </c>
      <c r="K4" s="7">
        <v>21</v>
      </c>
      <c r="L4" s="8">
        <v>25</v>
      </c>
      <c r="M4" s="8">
        <v>25</v>
      </c>
      <c r="N4" s="19"/>
      <c r="O4" s="19"/>
      <c r="P4" s="35"/>
      <c r="Q4" s="35"/>
      <c r="R4" s="14">
        <f>LARGE($H4:$Q4, COLUMNS($H4:H4))</f>
        <v>25</v>
      </c>
      <c r="S4" s="4">
        <f>LARGE($H4:$Q4, COLUMNS($H4:I4))</f>
        <v>25</v>
      </c>
      <c r="T4" s="4">
        <f>LARGE($H4:$Q4, COLUMNS($H4:J4))</f>
        <v>21</v>
      </c>
      <c r="U4" s="4">
        <f>LARGE($H4:$Q4, COLUMNS($H4:K4))</f>
        <v>21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 t="s">
        <v>141</v>
      </c>
      <c r="C5" s="4" t="s">
        <v>35</v>
      </c>
      <c r="D5" s="13" t="s">
        <v>14</v>
      </c>
      <c r="E5" s="13">
        <v>468874</v>
      </c>
      <c r="F5" s="21">
        <f t="shared" si="0"/>
        <v>4</v>
      </c>
      <c r="G5" s="13" cm="1">
        <f t="array" ref="G5">SUM(IFERROR(R5:Y5,0))</f>
        <v>74</v>
      </c>
      <c r="H5" s="57">
        <v>25</v>
      </c>
      <c r="I5" s="57">
        <v>25</v>
      </c>
      <c r="J5" s="10"/>
      <c r="K5" s="10"/>
      <c r="L5" s="11"/>
      <c r="M5" s="11"/>
      <c r="N5" s="26"/>
      <c r="O5" s="26"/>
      <c r="P5" s="56">
        <v>14</v>
      </c>
      <c r="Q5" s="56">
        <v>10</v>
      </c>
      <c r="R5" s="14">
        <f>LARGE($H5:$Q5, COLUMNS($H5:H5))</f>
        <v>25</v>
      </c>
      <c r="S5" s="4">
        <f>LARGE($H5:$Q5, COLUMNS($H5:I5))</f>
        <v>25</v>
      </c>
      <c r="T5" s="4">
        <f>LARGE($H5:$Q5, COLUMNS($H5:J5))</f>
        <v>14</v>
      </c>
      <c r="U5" s="4">
        <f>LARGE($H5:$Q5, COLUMNS($H5:K5))</f>
        <v>10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>
        <v>2</v>
      </c>
      <c r="B6" s="4" t="s">
        <v>140</v>
      </c>
      <c r="C6" s="4" t="s">
        <v>35</v>
      </c>
      <c r="D6" s="13" t="s">
        <v>14</v>
      </c>
      <c r="E6" s="13">
        <v>728444</v>
      </c>
      <c r="F6" s="21">
        <f t="shared" si="0"/>
        <v>5</v>
      </c>
      <c r="G6" s="13" cm="1">
        <f t="array" ref="G6">SUM(IFERROR(R6:Y6,0))</f>
        <v>64</v>
      </c>
      <c r="H6" s="6">
        <v>16</v>
      </c>
      <c r="I6" s="6">
        <v>17</v>
      </c>
      <c r="J6" s="7">
        <v>15</v>
      </c>
      <c r="K6" s="7">
        <v>16</v>
      </c>
      <c r="L6" s="8" t="s">
        <v>133</v>
      </c>
      <c r="M6" s="8" t="s">
        <v>134</v>
      </c>
      <c r="N6" s="19"/>
      <c r="O6" s="19"/>
      <c r="P6" s="35"/>
      <c r="Q6" s="35"/>
      <c r="R6" s="14">
        <f>LARGE($H6:$Q6, COLUMNS($H6:H6))</f>
        <v>17</v>
      </c>
      <c r="S6" s="4">
        <f>LARGE($H6:$Q6, COLUMNS($H6:I6))</f>
        <v>16</v>
      </c>
      <c r="T6" s="4">
        <f>LARGE($H6:$Q6, COLUMNS($H6:J6))</f>
        <v>16</v>
      </c>
      <c r="U6" s="4">
        <f>LARGE($H6:$Q6, COLUMNS($H6:K6))</f>
        <v>15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25">
      <c r="A7" s="13"/>
      <c r="B7" s="4" t="s">
        <v>143</v>
      </c>
      <c r="C7" s="4" t="s">
        <v>35</v>
      </c>
      <c r="D7" s="13" t="s">
        <v>14</v>
      </c>
      <c r="E7" s="13">
        <v>698242</v>
      </c>
      <c r="F7" s="21">
        <f t="shared" si="0"/>
        <v>4</v>
      </c>
      <c r="G7" s="13" cm="1">
        <f t="array" ref="G7">SUM(IFERROR(R7:Y7,0))</f>
        <v>54</v>
      </c>
      <c r="H7" s="6">
        <v>13</v>
      </c>
      <c r="I7" s="6">
        <v>12</v>
      </c>
      <c r="J7" s="7"/>
      <c r="K7" s="7"/>
      <c r="L7" s="8"/>
      <c r="M7" s="8"/>
      <c r="N7" s="19"/>
      <c r="O7" s="19"/>
      <c r="P7" s="35">
        <v>12</v>
      </c>
      <c r="Q7" s="35">
        <v>17</v>
      </c>
      <c r="R7" s="14">
        <f>LARGE($H7:$Q7, COLUMNS($H7:H7))</f>
        <v>17</v>
      </c>
      <c r="S7" s="4">
        <f>LARGE($H7:$Q7, COLUMNS($H7:I7))</f>
        <v>13</v>
      </c>
      <c r="T7" s="4">
        <f>LARGE($H7:$Q7, COLUMNS($H7:J7))</f>
        <v>12</v>
      </c>
      <c r="U7" s="4">
        <f>LARGE($H7:$Q7, COLUMNS($H7:K7))</f>
        <v>12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25">
      <c r="A8" s="13"/>
      <c r="B8" s="4" t="s">
        <v>44</v>
      </c>
      <c r="C8" s="4" t="s">
        <v>35</v>
      </c>
      <c r="D8" s="13" t="s">
        <v>14</v>
      </c>
      <c r="E8" s="13">
        <v>399539</v>
      </c>
      <c r="F8" s="21">
        <f t="shared" si="0"/>
        <v>2</v>
      </c>
      <c r="G8" s="13" cm="1">
        <f t="array" ref="G8">SUM(IFERROR(R8:Y8,0))</f>
        <v>50</v>
      </c>
      <c r="H8" s="6"/>
      <c r="I8" s="6"/>
      <c r="J8" s="7">
        <v>25</v>
      </c>
      <c r="K8" s="7">
        <v>25</v>
      </c>
      <c r="L8" s="8"/>
      <c r="M8" s="8"/>
      <c r="N8" s="19"/>
      <c r="O8" s="19"/>
      <c r="P8" s="35"/>
      <c r="Q8" s="35"/>
      <c r="R8" s="14">
        <f>LARGE($H8:$Q8, COLUMNS($H8:H8))</f>
        <v>25</v>
      </c>
      <c r="S8" s="4">
        <f>LARGE($H8:$Q8, COLUMNS($H8:I8))</f>
        <v>25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25">
      <c r="A9" s="13"/>
      <c r="B9" s="4" t="s">
        <v>190</v>
      </c>
      <c r="C9" s="4" t="s">
        <v>35</v>
      </c>
      <c r="D9" s="13" t="s">
        <v>14</v>
      </c>
      <c r="E9" s="13">
        <v>465460</v>
      </c>
      <c r="F9" s="21">
        <f t="shared" si="0"/>
        <v>2</v>
      </c>
      <c r="G9" s="13" cm="1">
        <f t="array" ref="G9">SUM(IFERROR(R9:Y9,0))</f>
        <v>50</v>
      </c>
      <c r="H9" s="6"/>
      <c r="I9" s="6"/>
      <c r="J9" s="7"/>
      <c r="K9" s="7"/>
      <c r="L9" s="8"/>
      <c r="M9" s="8"/>
      <c r="N9" s="19"/>
      <c r="O9" s="19"/>
      <c r="P9" s="35">
        <v>25</v>
      </c>
      <c r="Q9" s="35">
        <v>25</v>
      </c>
      <c r="R9" s="14">
        <f>LARGE($H9:$Q9, COLUMNS($H9:H9))</f>
        <v>25</v>
      </c>
      <c r="S9" s="4">
        <f>LARGE($H9:$Q9, COLUMNS($H9:I9))</f>
        <v>25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25">
      <c r="A10" s="13"/>
      <c r="B10" s="4" t="s">
        <v>38</v>
      </c>
      <c r="C10" s="4" t="s">
        <v>35</v>
      </c>
      <c r="D10" s="13" t="s">
        <v>14</v>
      </c>
      <c r="E10" s="13">
        <v>674203</v>
      </c>
      <c r="F10" s="21">
        <f t="shared" si="0"/>
        <v>4</v>
      </c>
      <c r="G10" s="13" cm="1">
        <f t="array" ref="G10">SUM(IFERROR(R10:Y10,0))</f>
        <v>49</v>
      </c>
      <c r="H10" s="6">
        <v>17</v>
      </c>
      <c r="I10" s="6">
        <v>15</v>
      </c>
      <c r="J10" s="7"/>
      <c r="K10" s="7"/>
      <c r="L10" s="8"/>
      <c r="M10" s="8"/>
      <c r="N10" s="19"/>
      <c r="O10" s="19"/>
      <c r="P10" s="35">
        <v>8</v>
      </c>
      <c r="Q10" s="35">
        <v>9</v>
      </c>
      <c r="R10" s="14">
        <f>LARGE($H10:$Q10, COLUMNS($H10:H10))</f>
        <v>17</v>
      </c>
      <c r="S10" s="4">
        <f>LARGE($H10:$Q10, COLUMNS($H10:I10))</f>
        <v>15</v>
      </c>
      <c r="T10" s="4">
        <f>LARGE($H10:$Q10, COLUMNS($H10:J10))</f>
        <v>9</v>
      </c>
      <c r="U10" s="4">
        <f>LARGE($H10:$Q10, COLUMNS($H10:K10))</f>
        <v>8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25">
      <c r="A11" s="13"/>
      <c r="B11" s="12" t="s">
        <v>142</v>
      </c>
      <c r="C11" s="12" t="s">
        <v>35</v>
      </c>
      <c r="D11" s="29" t="s">
        <v>14</v>
      </c>
      <c r="E11" s="29">
        <v>700152</v>
      </c>
      <c r="F11" s="21">
        <f t="shared" si="0"/>
        <v>3</v>
      </c>
      <c r="G11" s="13" cm="1">
        <f t="array" ref="G11">SUM(IFERROR(R11:Y11,0))</f>
        <v>37</v>
      </c>
      <c r="H11" s="59">
        <v>4</v>
      </c>
      <c r="I11" s="59"/>
      <c r="J11" s="55"/>
      <c r="K11" s="55"/>
      <c r="L11" s="60">
        <v>16</v>
      </c>
      <c r="M11" s="60">
        <v>17</v>
      </c>
      <c r="N11" s="26"/>
      <c r="O11" s="26"/>
      <c r="P11" s="36"/>
      <c r="Q11" s="36"/>
      <c r="R11" s="14">
        <f>LARGE($H11:$Q11, COLUMNS($H11:H11))</f>
        <v>17</v>
      </c>
      <c r="S11" s="4">
        <f>LARGE($H11:$Q11, COLUMNS($H11:I11))</f>
        <v>16</v>
      </c>
      <c r="T11" s="4">
        <f>LARGE($H11:$Q11, COLUMNS($H11:J11))</f>
        <v>4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25">
      <c r="A12" s="13"/>
      <c r="B12" s="4" t="s">
        <v>48</v>
      </c>
      <c r="C12" s="4" t="s">
        <v>35</v>
      </c>
      <c r="D12" s="13" t="s">
        <v>14</v>
      </c>
      <c r="E12" s="13">
        <v>648330</v>
      </c>
      <c r="F12" s="21">
        <f t="shared" si="0"/>
        <v>2</v>
      </c>
      <c r="G12" s="13" cm="1">
        <f t="array" ref="G12">SUM(IFERROR(R12:Y12,0))</f>
        <v>36</v>
      </c>
      <c r="H12" s="6"/>
      <c r="I12" s="6"/>
      <c r="J12" s="7">
        <v>18</v>
      </c>
      <c r="K12" s="7">
        <v>18</v>
      </c>
      <c r="L12" s="8"/>
      <c r="M12" s="8"/>
      <c r="N12" s="19"/>
      <c r="O12" s="19"/>
      <c r="P12" s="35"/>
      <c r="Q12" s="35"/>
      <c r="R12" s="14">
        <f>LARGE($H12:$Q12, COLUMNS($H12:H12))</f>
        <v>18</v>
      </c>
      <c r="S12" s="4">
        <f>LARGE($H12:$Q12, COLUMNS($H12:I12))</f>
        <v>18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25">
      <c r="A13" s="13"/>
      <c r="B13" s="4" t="s">
        <v>39</v>
      </c>
      <c r="C13" s="4" t="s">
        <v>35</v>
      </c>
      <c r="D13" s="13" t="s">
        <v>14</v>
      </c>
      <c r="E13" s="13">
        <v>434742</v>
      </c>
      <c r="F13" s="21">
        <f t="shared" si="0"/>
        <v>2</v>
      </c>
      <c r="G13" s="13" cm="1">
        <f t="array" ref="G13">SUM(IFERROR(R13:Y13,0))</f>
        <v>36</v>
      </c>
      <c r="H13" s="57">
        <v>18</v>
      </c>
      <c r="I13" s="57">
        <v>18</v>
      </c>
      <c r="J13" s="10"/>
      <c r="K13" s="10"/>
      <c r="L13" s="11"/>
      <c r="M13" s="11"/>
      <c r="N13" s="26"/>
      <c r="O13" s="26"/>
      <c r="P13" s="36"/>
      <c r="Q13" s="36"/>
      <c r="R13" s="14">
        <f>LARGE($H13:$Q13, COLUMNS($H13:H13))</f>
        <v>18</v>
      </c>
      <c r="S13" s="4">
        <f>LARGE($H13:$Q13, COLUMNS($H13:I13))</f>
        <v>18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25">
      <c r="A14" s="13"/>
      <c r="B14" s="4" t="s">
        <v>42</v>
      </c>
      <c r="C14" s="4" t="s">
        <v>35</v>
      </c>
      <c r="D14" s="13" t="s">
        <v>14</v>
      </c>
      <c r="E14" s="13">
        <v>344345</v>
      </c>
      <c r="F14" s="21">
        <f t="shared" si="0"/>
        <v>3</v>
      </c>
      <c r="G14" s="13" cm="1">
        <f t="array" ref="G14">SUM(IFERROR(R14:Y14,0))</f>
        <v>35</v>
      </c>
      <c r="H14" s="6">
        <v>14</v>
      </c>
      <c r="I14" s="6">
        <v>10</v>
      </c>
      <c r="J14" s="7">
        <v>11</v>
      </c>
      <c r="K14" s="7" t="s">
        <v>134</v>
      </c>
      <c r="L14" s="8"/>
      <c r="M14" s="8"/>
      <c r="N14" s="19"/>
      <c r="O14" s="19"/>
      <c r="P14" s="35"/>
      <c r="Q14" s="35"/>
      <c r="R14" s="14">
        <f>LARGE($H14:$Q14, COLUMNS($H14:H14))</f>
        <v>14</v>
      </c>
      <c r="S14" s="4">
        <f>LARGE($H14:$Q14, COLUMNS($H14:I14))</f>
        <v>11</v>
      </c>
      <c r="T14" s="4">
        <f>LARGE($H14:$Q14, COLUMNS($H14:J14))</f>
        <v>10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25">
      <c r="A15" s="13"/>
      <c r="B15" s="4" t="s">
        <v>189</v>
      </c>
      <c r="C15" s="4" t="s">
        <v>35</v>
      </c>
      <c r="D15" s="13" t="s">
        <v>14</v>
      </c>
      <c r="E15" s="13">
        <v>713335</v>
      </c>
      <c r="F15" s="21">
        <f t="shared" si="0"/>
        <v>2</v>
      </c>
      <c r="G15" s="13" cm="1">
        <f t="array" ref="G15">SUM(IFERROR(R15:Y15,0))</f>
        <v>32</v>
      </c>
      <c r="H15" s="9"/>
      <c r="I15" s="9"/>
      <c r="J15" s="10"/>
      <c r="K15" s="10"/>
      <c r="L15" s="11"/>
      <c r="M15" s="11"/>
      <c r="N15" s="26"/>
      <c r="O15" s="26"/>
      <c r="P15" s="56">
        <v>17</v>
      </c>
      <c r="Q15" s="56">
        <v>15</v>
      </c>
      <c r="R15" s="14">
        <f>LARGE($H15:$Q15, COLUMNS($H15:H15))</f>
        <v>17</v>
      </c>
      <c r="S15" s="4">
        <f>LARGE($H15:$Q15, COLUMNS($H15:I15))</f>
        <v>15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25">
      <c r="A16" s="13"/>
      <c r="B16" s="4" t="s">
        <v>41</v>
      </c>
      <c r="C16" s="4" t="s">
        <v>35</v>
      </c>
      <c r="D16" s="13" t="s">
        <v>14</v>
      </c>
      <c r="E16" s="13">
        <v>525966</v>
      </c>
      <c r="F16" s="21">
        <f t="shared" si="0"/>
        <v>3</v>
      </c>
      <c r="G16" s="13" cm="1">
        <f t="array" ref="G16">SUM(IFERROR(R16:Y16,0))</f>
        <v>31</v>
      </c>
      <c r="H16" s="6"/>
      <c r="I16" s="6"/>
      <c r="J16" s="7">
        <v>10</v>
      </c>
      <c r="K16" s="7">
        <v>13</v>
      </c>
      <c r="L16" s="8"/>
      <c r="M16" s="8"/>
      <c r="N16" s="19"/>
      <c r="O16" s="19"/>
      <c r="P16" s="35"/>
      <c r="Q16" s="35">
        <v>8</v>
      </c>
      <c r="R16" s="14">
        <f>LARGE($H16:$Q16, COLUMNS($H16:H16))</f>
        <v>13</v>
      </c>
      <c r="S16" s="4">
        <f>LARGE($H16:$Q16, COLUMNS($H16:I16))</f>
        <v>10</v>
      </c>
      <c r="T16" s="4">
        <f>LARGE($H16:$Q16, COLUMNS($H16:J16))</f>
        <v>8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25">
      <c r="A17" s="13"/>
      <c r="B17" s="4" t="s">
        <v>95</v>
      </c>
      <c r="C17" s="4" t="s">
        <v>35</v>
      </c>
      <c r="D17" s="13" t="s">
        <v>14</v>
      </c>
      <c r="E17" s="13">
        <v>681829</v>
      </c>
      <c r="F17" s="21">
        <f t="shared" si="0"/>
        <v>2</v>
      </c>
      <c r="G17" s="13" cm="1">
        <f t="array" ref="G17">SUM(IFERROR(R17:Y17,0))</f>
        <v>28</v>
      </c>
      <c r="H17" s="57">
        <v>12</v>
      </c>
      <c r="I17" s="57">
        <v>16</v>
      </c>
      <c r="J17" s="10"/>
      <c r="K17" s="10"/>
      <c r="L17" s="11"/>
      <c r="M17" s="11"/>
      <c r="N17" s="26"/>
      <c r="O17" s="26"/>
      <c r="P17" s="36"/>
      <c r="Q17" s="36"/>
      <c r="R17" s="14">
        <f>LARGE($H17:$Q17, COLUMNS($H17:H17))</f>
        <v>16</v>
      </c>
      <c r="S17" s="4">
        <f>LARGE($H17:$Q17, COLUMNS($H17:I17))</f>
        <v>12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25">
      <c r="A18" s="13"/>
      <c r="B18" s="4" t="s">
        <v>46</v>
      </c>
      <c r="C18" s="4" t="s">
        <v>35</v>
      </c>
      <c r="D18" s="13" t="s">
        <v>14</v>
      </c>
      <c r="E18" s="13">
        <v>653251</v>
      </c>
      <c r="F18" s="21">
        <f t="shared" si="0"/>
        <v>2</v>
      </c>
      <c r="G18" s="13" cm="1">
        <f t="array" ref="G18">SUM(IFERROR(R18:Y18,0))</f>
        <v>24</v>
      </c>
      <c r="H18" s="6">
        <v>10</v>
      </c>
      <c r="I18" s="6">
        <v>14</v>
      </c>
      <c r="J18" s="7"/>
      <c r="K18" s="7"/>
      <c r="L18" s="8"/>
      <c r="M18" s="8"/>
      <c r="N18" s="19"/>
      <c r="O18" s="19"/>
      <c r="P18" s="35"/>
      <c r="Q18" s="35"/>
      <c r="R18" s="14">
        <f>LARGE($H18:$Q18, COLUMNS($H18:H18))</f>
        <v>14</v>
      </c>
      <c r="S18" s="4">
        <f>LARGE($H18:$Q18, COLUMNS($H18:I18))</f>
        <v>10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25">
      <c r="A19" s="13"/>
      <c r="B19" s="4" t="s">
        <v>45</v>
      </c>
      <c r="C19" s="4" t="s">
        <v>35</v>
      </c>
      <c r="D19" s="13" t="s">
        <v>14</v>
      </c>
      <c r="E19" s="13">
        <v>698894</v>
      </c>
      <c r="F19" s="21">
        <f t="shared" si="0"/>
        <v>3</v>
      </c>
      <c r="G19" s="13" cm="1">
        <f t="array" ref="G19">SUM(IFERROR(R19:Y19,0))</f>
        <v>18</v>
      </c>
      <c r="H19" s="57">
        <v>5</v>
      </c>
      <c r="I19" s="57">
        <v>5</v>
      </c>
      <c r="J19" s="58">
        <v>8</v>
      </c>
      <c r="K19" s="58" t="s">
        <v>134</v>
      </c>
      <c r="L19" s="11"/>
      <c r="M19" s="11"/>
      <c r="N19" s="26"/>
      <c r="O19" s="26"/>
      <c r="P19" s="36"/>
      <c r="Q19" s="36"/>
      <c r="R19" s="14">
        <f>LARGE($H19:$Q19, COLUMNS($H19:H19))</f>
        <v>8</v>
      </c>
      <c r="S19" s="4">
        <f>LARGE($H19:$Q19, COLUMNS($H19:I19))</f>
        <v>5</v>
      </c>
      <c r="T19" s="4">
        <f>LARGE($H19:$Q19, COLUMNS($H19:J19))</f>
        <v>5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25">
      <c r="A20" s="13"/>
      <c r="B20" s="4" t="s">
        <v>72</v>
      </c>
      <c r="C20" s="4" t="s">
        <v>35</v>
      </c>
      <c r="D20" s="13" t="s">
        <v>14</v>
      </c>
      <c r="E20" s="13">
        <v>533552</v>
      </c>
      <c r="F20" s="21">
        <f t="shared" si="0"/>
        <v>1</v>
      </c>
      <c r="G20" s="13" cm="1">
        <f t="array" ref="G20">SUM(IFERROR(R20:Y20,0))</f>
        <v>17</v>
      </c>
      <c r="H20" s="6"/>
      <c r="I20" s="6"/>
      <c r="J20" s="7">
        <v>17</v>
      </c>
      <c r="K20" s="7" t="s">
        <v>134</v>
      </c>
      <c r="L20" s="8"/>
      <c r="M20" s="8"/>
      <c r="N20" s="19"/>
      <c r="O20" s="19"/>
      <c r="P20" s="35"/>
      <c r="Q20" s="35"/>
      <c r="R20" s="14">
        <f>LARGE($H20:$Q20, COLUMNS($H20:H20))</f>
        <v>17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25">
      <c r="A21" s="13"/>
      <c r="B21" s="4" t="s">
        <v>144</v>
      </c>
      <c r="C21" s="4" t="s">
        <v>35</v>
      </c>
      <c r="D21" s="13" t="s">
        <v>14</v>
      </c>
      <c r="E21" s="13">
        <v>750412</v>
      </c>
      <c r="F21" s="21">
        <f t="shared" si="0"/>
        <v>2</v>
      </c>
      <c r="G21" s="13" cm="1">
        <f t="array" ref="G21">SUM(IFERROR(R21:Y21,0))</f>
        <v>14</v>
      </c>
      <c r="H21" s="6">
        <v>7</v>
      </c>
      <c r="I21" s="6">
        <v>7</v>
      </c>
      <c r="J21" s="7"/>
      <c r="K21" s="7"/>
      <c r="L21" s="8"/>
      <c r="M21" s="11"/>
      <c r="N21" s="19"/>
      <c r="O21" s="19"/>
      <c r="P21" s="35"/>
      <c r="Q21" s="35"/>
      <c r="R21" s="14">
        <f>LARGE($H21:$Q21, COLUMNS($H21:H21))</f>
        <v>7</v>
      </c>
      <c r="S21" s="4">
        <f>LARGE($H21:$Q21, COLUMNS($H21:I21))</f>
        <v>7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25">
      <c r="A22" s="13"/>
      <c r="B22" s="4" t="s">
        <v>43</v>
      </c>
      <c r="C22" s="4" t="s">
        <v>35</v>
      </c>
      <c r="D22" s="13" t="s">
        <v>14</v>
      </c>
      <c r="E22" s="13">
        <v>646614</v>
      </c>
      <c r="F22" s="21">
        <f t="shared" si="0"/>
        <v>1</v>
      </c>
      <c r="G22" s="13" cm="1">
        <f t="array" ref="G22">SUM(IFERROR(R22:Y22,0))</f>
        <v>11</v>
      </c>
      <c r="H22" s="57" t="s">
        <v>134</v>
      </c>
      <c r="I22" s="57">
        <v>11</v>
      </c>
      <c r="J22" s="10"/>
      <c r="K22" s="10"/>
      <c r="L22" s="11"/>
      <c r="M22" s="11"/>
      <c r="N22" s="26"/>
      <c r="O22" s="26"/>
      <c r="P22" s="36"/>
      <c r="Q22" s="36"/>
      <c r="R22" s="14">
        <f>LARGE($H22:$Q22, COLUMNS($H22:H22))</f>
        <v>11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25">
      <c r="A23" s="13"/>
      <c r="B23" s="4" t="s">
        <v>145</v>
      </c>
      <c r="C23" s="4" t="s">
        <v>35</v>
      </c>
      <c r="D23" s="13" t="s">
        <v>14</v>
      </c>
      <c r="E23" s="13">
        <v>741175</v>
      </c>
      <c r="F23" s="21">
        <f t="shared" si="0"/>
        <v>2</v>
      </c>
      <c r="G23" s="13" cm="1">
        <f t="array" ref="G23">SUM(IFERROR(R23:Y23,0))</f>
        <v>10</v>
      </c>
      <c r="H23" s="6">
        <v>8</v>
      </c>
      <c r="I23" s="6">
        <v>2</v>
      </c>
      <c r="J23" s="7"/>
      <c r="K23" s="7"/>
      <c r="L23" s="8"/>
      <c r="M23" s="8"/>
      <c r="N23" s="19"/>
      <c r="O23" s="19"/>
      <c r="P23" s="35"/>
      <c r="Q23" s="35"/>
      <c r="R23" s="14">
        <f>LARGE($H23:$Q23, COLUMNS($H23:H23))</f>
        <v>8</v>
      </c>
      <c r="S23" s="4">
        <f>LARGE($H23:$Q23, COLUMNS($H23:I23))</f>
        <v>2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25">
      <c r="A24" s="13"/>
      <c r="B24" s="4" t="s">
        <v>47</v>
      </c>
      <c r="C24" s="4" t="s">
        <v>35</v>
      </c>
      <c r="D24" s="13" t="s">
        <v>14</v>
      </c>
      <c r="E24" s="13">
        <v>679331</v>
      </c>
      <c r="F24" s="21">
        <f t="shared" si="0"/>
        <v>2</v>
      </c>
      <c r="G24" s="13" cm="1">
        <f t="array" ref="G24">SUM(IFERROR(R24:Y24,0))</f>
        <v>9</v>
      </c>
      <c r="H24" s="6">
        <v>9</v>
      </c>
      <c r="I24" s="6">
        <v>0</v>
      </c>
      <c r="J24" s="7"/>
      <c r="K24" s="7"/>
      <c r="L24" s="8"/>
      <c r="M24" s="8"/>
      <c r="N24" s="19"/>
      <c r="O24" s="19"/>
      <c r="P24" s="35"/>
      <c r="Q24" s="35"/>
      <c r="R24" s="14">
        <f>LARGE($H24:$Q24, COLUMNS($H24:H24))</f>
        <v>9</v>
      </c>
      <c r="S24" s="4">
        <f>LARGE($H24:$Q24, COLUMNS($H24:I24))</f>
        <v>0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25">
      <c r="A25" s="13"/>
      <c r="B25" s="4" t="s">
        <v>34</v>
      </c>
      <c r="C25" s="4" t="s">
        <v>35</v>
      </c>
      <c r="D25" s="13" t="s">
        <v>14</v>
      </c>
      <c r="E25" s="13">
        <v>647383</v>
      </c>
      <c r="F25" s="21">
        <f t="shared" si="0"/>
        <v>1</v>
      </c>
      <c r="G25" s="13" cm="1">
        <f t="array" ref="G25">SUM(IFERROR(R25:Y25,0))</f>
        <v>3</v>
      </c>
      <c r="H25" s="6">
        <v>3</v>
      </c>
      <c r="I25" s="6"/>
      <c r="J25" s="7"/>
      <c r="K25" s="10"/>
      <c r="L25" s="8"/>
      <c r="M25" s="8"/>
      <c r="N25" s="19"/>
      <c r="O25" s="19"/>
      <c r="P25" s="35"/>
      <c r="Q25" s="35"/>
      <c r="R25" s="14">
        <f>LARGE($H25:$Q25, COLUMNS($H25:H25))</f>
        <v>3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25">
      <c r="A26" s="13"/>
      <c r="B26" s="4" t="s">
        <v>49</v>
      </c>
      <c r="C26" s="4" t="s">
        <v>35</v>
      </c>
      <c r="D26" s="13" t="s">
        <v>14</v>
      </c>
      <c r="E26" s="13">
        <v>685237</v>
      </c>
      <c r="F26" s="21">
        <f t="shared" si="0"/>
        <v>2</v>
      </c>
      <c r="G26" s="13" cm="1">
        <f t="array" ref="G26">SUM(IFERROR(R26:Y26,0))</f>
        <v>2</v>
      </c>
      <c r="H26" s="57">
        <v>1</v>
      </c>
      <c r="I26" s="57">
        <v>1</v>
      </c>
      <c r="J26" s="10"/>
      <c r="K26" s="10"/>
      <c r="L26" s="11"/>
      <c r="M26" s="11"/>
      <c r="N26" s="26"/>
      <c r="O26" s="26"/>
      <c r="P26" s="36"/>
      <c r="Q26" s="36"/>
      <c r="R26" s="14">
        <f>LARGE($H26:$Q26, COLUMNS($H26:H26))</f>
        <v>1</v>
      </c>
      <c r="S26" s="4">
        <f>LARGE($H26:$Q26, COLUMNS($H26:I26))</f>
        <v>1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25">
      <c r="A27" s="13"/>
      <c r="B27" s="4" t="s">
        <v>191</v>
      </c>
      <c r="C27" s="4" t="s">
        <v>35</v>
      </c>
      <c r="D27" s="13" t="s">
        <v>14</v>
      </c>
      <c r="E27" s="13">
        <v>723108</v>
      </c>
      <c r="F27" s="21">
        <f t="shared" si="0"/>
        <v>1</v>
      </c>
      <c r="G27" s="13" cm="1">
        <f t="array" ref="G27">SUM(IFERROR(R27:Y27,0))</f>
        <v>0</v>
      </c>
      <c r="H27" s="6" t="s">
        <v>134</v>
      </c>
      <c r="I27" s="6" t="s">
        <v>133</v>
      </c>
      <c r="J27" s="7"/>
      <c r="K27" s="7"/>
      <c r="L27" s="8"/>
      <c r="M27" s="8"/>
      <c r="N27" s="19"/>
      <c r="O27" s="19"/>
      <c r="P27" s="35"/>
      <c r="Q27" s="35"/>
      <c r="R27" s="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25">
      <c r="H28"/>
      <c r="I28"/>
      <c r="J28"/>
      <c r="K28"/>
      <c r="L28"/>
      <c r="M28"/>
      <c r="N28"/>
      <c r="O28"/>
      <c r="P28"/>
      <c r="Q28"/>
    </row>
    <row r="29" spans="1:25" x14ac:dyDescent="0.25">
      <c r="H29"/>
      <c r="I29"/>
      <c r="J29"/>
      <c r="K29"/>
      <c r="L29"/>
      <c r="M29"/>
      <c r="N29"/>
      <c r="O29"/>
      <c r="P29"/>
      <c r="Q29"/>
    </row>
    <row r="30" spans="1:25" x14ac:dyDescent="0.25">
      <c r="H30"/>
      <c r="I30"/>
      <c r="J30"/>
      <c r="K30"/>
      <c r="L30"/>
      <c r="M30"/>
      <c r="N30"/>
      <c r="O30"/>
      <c r="P30"/>
      <c r="Q30"/>
    </row>
    <row r="31" spans="1:25" x14ac:dyDescent="0.25">
      <c r="H31"/>
      <c r="I31"/>
      <c r="J31"/>
      <c r="K31"/>
      <c r="L31"/>
      <c r="M31"/>
      <c r="N31"/>
      <c r="O31"/>
      <c r="P31"/>
      <c r="Q31"/>
    </row>
    <row r="32" spans="1:25" x14ac:dyDescent="0.25">
      <c r="H32"/>
      <c r="I32"/>
      <c r="J32"/>
      <c r="K32"/>
      <c r="L32"/>
      <c r="M32"/>
      <c r="N32"/>
      <c r="O32"/>
      <c r="P32"/>
      <c r="Q32"/>
    </row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  <row r="42" customFormat="1" x14ac:dyDescent="0.25"/>
    <row r="43" customFormat="1" x14ac:dyDescent="0.25"/>
    <row r="44" customFormat="1" x14ac:dyDescent="0.25"/>
    <row r="45" customFormat="1" x14ac:dyDescent="0.25"/>
    <row r="46" customFormat="1" x14ac:dyDescent="0.25"/>
    <row r="47" customFormat="1" x14ac:dyDescent="0.25"/>
    <row r="48" customFormat="1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</sheetData>
  <sortState xmlns:xlrd2="http://schemas.microsoft.com/office/spreadsheetml/2017/richdata2" ref="B3:Q27">
    <sortCondition descending="1" ref="G3:G27"/>
  </sortState>
  <mergeCells count="5">
    <mergeCell ref="P2:Q2"/>
    <mergeCell ref="H2:I2"/>
    <mergeCell ref="J2:K2"/>
    <mergeCell ref="L2:M2"/>
    <mergeCell ref="N2:O2"/>
  </mergeCells>
  <conditionalFormatting sqref="D3:D27">
    <cfRule type="notContainsText" dxfId="159" priority="1" operator="notContains" text="DET">
      <formula>ISERROR(SEARCH("DET",D3))</formula>
    </cfRule>
    <cfRule type="containsText" dxfId="158" priority="2" operator="containsText" text="DET">
      <formula>NOT(ISERROR(SEARCH("DET",D3)))</formula>
    </cfRule>
  </conditionalFormatting>
  <conditionalFormatting sqref="F3:F27">
    <cfRule type="cellIs" dxfId="157" priority="3" operator="lessThan">
      <formula>5</formula>
    </cfRule>
    <cfRule type="cellIs" dxfId="156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64A22-F6CF-43A4-846C-6E781448BD05}">
  <dimension ref="A1:Y6"/>
  <sheetViews>
    <sheetView workbookViewId="0"/>
  </sheetViews>
  <sheetFormatPr defaultRowHeight="15" x14ac:dyDescent="0.25"/>
  <cols>
    <col min="1" max="1" width="9.140625" style="30"/>
    <col min="2" max="2" width="22.140625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38">
        <v>1</v>
      </c>
      <c r="B3" s="4" t="s">
        <v>81</v>
      </c>
      <c r="C3" s="4" t="s">
        <v>82</v>
      </c>
      <c r="D3" s="13" t="s">
        <v>14</v>
      </c>
      <c r="E3" s="13">
        <v>384984</v>
      </c>
      <c r="F3" s="21">
        <f t="shared" ref="F3:F6" si="0">COUNTIF(H3:Q3,"DNF")+COUNT(H3:Q3)</f>
        <v>6</v>
      </c>
      <c r="G3" s="13" cm="1">
        <f t="array" ref="G3">SUM(IFERROR(R3:Y3,0))</f>
        <v>169</v>
      </c>
      <c r="H3" s="6">
        <v>17</v>
      </c>
      <c r="I3" s="6">
        <v>18</v>
      </c>
      <c r="J3" s="7"/>
      <c r="K3" s="7"/>
      <c r="L3" s="8">
        <v>25</v>
      </c>
      <c r="M3" s="8">
        <v>25</v>
      </c>
      <c r="N3" s="19">
        <v>25</v>
      </c>
      <c r="O3" s="19">
        <v>25</v>
      </c>
      <c r="P3" s="35"/>
      <c r="Q3" s="35"/>
      <c r="R3" s="14">
        <f>LARGE($H3:$Q3, COLUMNS($H3:H3))</f>
        <v>25</v>
      </c>
      <c r="S3" s="4">
        <f>LARGE($H3:$Q3, COLUMNS($H3:I3))</f>
        <v>25</v>
      </c>
      <c r="T3" s="4">
        <f>LARGE($H3:$Q3, COLUMNS($H3:J3))</f>
        <v>25</v>
      </c>
      <c r="U3" s="4">
        <f>LARGE($H3:$Q3, COLUMNS($H3:K3))</f>
        <v>25</v>
      </c>
      <c r="V3" s="4">
        <f>LARGE($H3:$Q3, COLUMNS($H3:L3))</f>
        <v>18</v>
      </c>
      <c r="W3" s="4">
        <f>LARGE($H3:$Q3, COLUMNS($H3:M3))</f>
        <v>17</v>
      </c>
      <c r="X3" s="4">
        <f>LARGE($H3:$Q3, COLUMNS($H3:M3))</f>
        <v>17</v>
      </c>
      <c r="Y3" s="4">
        <f>LARGE($H3:$Q3, COLUMNS($H3:M3))</f>
        <v>17</v>
      </c>
    </row>
    <row r="4" spans="1:25" x14ac:dyDescent="0.25">
      <c r="A4" s="13"/>
      <c r="B4" s="4" t="s">
        <v>84</v>
      </c>
      <c r="C4" s="4" t="s">
        <v>82</v>
      </c>
      <c r="D4" s="13" t="s">
        <v>14</v>
      </c>
      <c r="E4" s="13">
        <v>673116</v>
      </c>
      <c r="F4" s="21">
        <f t="shared" si="0"/>
        <v>2</v>
      </c>
      <c r="G4" s="13" cm="1">
        <f t="array" ref="G4">SUM(IFERROR(R4:Y4,0))</f>
        <v>50</v>
      </c>
      <c r="H4" s="6">
        <v>25</v>
      </c>
      <c r="I4" s="6">
        <v>25</v>
      </c>
      <c r="J4" s="7"/>
      <c r="K4" s="16"/>
      <c r="L4" s="8"/>
      <c r="M4" s="8"/>
      <c r="N4" s="19"/>
      <c r="O4" s="19"/>
      <c r="P4" s="35"/>
      <c r="Q4" s="35"/>
      <c r="R4" s="14">
        <f>LARGE($H4:$Q4, COLUMNS($H4:H4))</f>
        <v>25</v>
      </c>
      <c r="S4" s="4">
        <f>LARGE($H4:$Q4, COLUMNS($H4:I4))</f>
        <v>25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 t="s">
        <v>83</v>
      </c>
      <c r="C5" s="4" t="s">
        <v>82</v>
      </c>
      <c r="D5" s="13" t="s">
        <v>14</v>
      </c>
      <c r="E5" s="13">
        <v>525780</v>
      </c>
      <c r="F5" s="21">
        <f t="shared" si="0"/>
        <v>2</v>
      </c>
      <c r="G5" s="13" cm="1">
        <f t="array" ref="G5">SUM(IFERROR(R5:Y5,0))</f>
        <v>35</v>
      </c>
      <c r="H5" s="6">
        <v>18</v>
      </c>
      <c r="I5" s="6">
        <v>17</v>
      </c>
      <c r="J5" s="7"/>
      <c r="K5" s="10"/>
      <c r="L5" s="8"/>
      <c r="M5" s="8"/>
      <c r="N5" s="19"/>
      <c r="O5" s="19"/>
      <c r="P5" s="35"/>
      <c r="Q5" s="35"/>
      <c r="R5" s="14">
        <f>LARGE($H5:$Q5, COLUMNS($H5:H5))</f>
        <v>18</v>
      </c>
      <c r="S5" s="4">
        <f>LARGE($H5:$Q5, COLUMNS($H5:I5))</f>
        <v>17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 t="s">
        <v>85</v>
      </c>
      <c r="C6" s="4" t="s">
        <v>82</v>
      </c>
      <c r="D6" s="13" t="s">
        <v>14</v>
      </c>
      <c r="E6" s="13">
        <v>651202</v>
      </c>
      <c r="F6" s="21">
        <f t="shared" si="0"/>
        <v>1</v>
      </c>
      <c r="G6" s="13" cm="1">
        <f t="array" ref="G6">SUM(IFERROR(R6:Y6,0))</f>
        <v>21</v>
      </c>
      <c r="H6" s="6">
        <v>21</v>
      </c>
      <c r="I6" s="6"/>
      <c r="J6" s="7"/>
      <c r="K6" s="7"/>
      <c r="L6" s="8"/>
      <c r="M6" s="8"/>
      <c r="N6" s="19"/>
      <c r="O6" s="19"/>
      <c r="P6" s="35"/>
      <c r="Q6" s="35"/>
      <c r="R6" s="14">
        <f>LARGE($H6:$Q6, COLUMNS($H6:H6))</f>
        <v>21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</sheetData>
  <sortState xmlns:xlrd2="http://schemas.microsoft.com/office/spreadsheetml/2017/richdata2" ref="A3:Y6">
    <sortCondition descending="1" ref="G3:G6"/>
  </sortState>
  <mergeCells count="5">
    <mergeCell ref="P2:Q2"/>
    <mergeCell ref="H2:I2"/>
    <mergeCell ref="J2:K2"/>
    <mergeCell ref="L2:M2"/>
    <mergeCell ref="N2:O2"/>
  </mergeCells>
  <conditionalFormatting sqref="D3:D6">
    <cfRule type="notContainsText" dxfId="51" priority="1" operator="notContains" text="DET">
      <formula>ISERROR(SEARCH("DET",D3))</formula>
    </cfRule>
    <cfRule type="containsText" dxfId="50" priority="2" operator="containsText" text="DET">
      <formula>NOT(ISERROR(SEARCH("DET",D3)))</formula>
    </cfRule>
  </conditionalFormatting>
  <conditionalFormatting sqref="F3:F6">
    <cfRule type="cellIs" dxfId="49" priority="3" operator="lessThan">
      <formula>5</formula>
    </cfRule>
    <cfRule type="cellIs" dxfId="48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C1BB5-5A8E-4E58-B8CD-38C63B99CEDE}">
  <dimension ref="A1:Y9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159</v>
      </c>
      <c r="C3" s="4" t="s">
        <v>86</v>
      </c>
      <c r="D3" s="13" t="s">
        <v>14</v>
      </c>
      <c r="E3" s="21">
        <v>687795</v>
      </c>
      <c r="F3" s="21">
        <f t="shared" ref="F3:F9" si="0">COUNTIF(H3:Q3,"DNF")+COUNT(H3:Q3)</f>
        <v>4</v>
      </c>
      <c r="G3" s="13" cm="1">
        <f t="array" ref="G3">SUM(IFERROR(R3:Y3,0))</f>
        <v>92</v>
      </c>
      <c r="H3" s="6">
        <v>21</v>
      </c>
      <c r="I3" s="6">
        <v>21</v>
      </c>
      <c r="J3" s="7"/>
      <c r="K3" s="7"/>
      <c r="L3" s="8"/>
      <c r="M3" s="8"/>
      <c r="N3" s="19"/>
      <c r="O3" s="19"/>
      <c r="P3" s="35">
        <v>25</v>
      </c>
      <c r="Q3" s="35">
        <v>25</v>
      </c>
      <c r="R3" s="14">
        <f>LARGE($H3:$Q3, COLUMNS($H3:H3))</f>
        <v>25</v>
      </c>
      <c r="S3" s="4">
        <f>LARGE($H3:$Q3, COLUMNS($H3:I3))</f>
        <v>25</v>
      </c>
      <c r="T3" s="4">
        <f>LARGE($H3:$Q3, COLUMNS($H3:J3))</f>
        <v>21</v>
      </c>
      <c r="U3" s="4">
        <f>LARGE($H3:$Q3, COLUMNS($H3:K3))</f>
        <v>21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 t="s">
        <v>160</v>
      </c>
      <c r="C4" s="4" t="s">
        <v>86</v>
      </c>
      <c r="D4" s="13" t="s">
        <v>14</v>
      </c>
      <c r="E4" s="21">
        <v>657600</v>
      </c>
      <c r="F4" s="21">
        <f t="shared" si="0"/>
        <v>4</v>
      </c>
      <c r="G4" s="13" cm="1">
        <f t="array" ref="G4">SUM(IFERROR(R4:Y4,0))</f>
        <v>72</v>
      </c>
      <c r="H4" s="6">
        <v>18</v>
      </c>
      <c r="I4" s="6">
        <v>18</v>
      </c>
      <c r="J4" s="7"/>
      <c r="K4" s="10"/>
      <c r="L4" s="8">
        <v>18</v>
      </c>
      <c r="M4" s="8">
        <v>18</v>
      </c>
      <c r="N4" s="19"/>
      <c r="O4" s="19"/>
      <c r="P4" s="35"/>
      <c r="Q4" s="35"/>
      <c r="R4" s="14">
        <f>LARGE($H4:$Q4, COLUMNS($H4:H4))</f>
        <v>18</v>
      </c>
      <c r="S4" s="4">
        <f>LARGE($H4:$Q4, COLUMNS($H4:I4))</f>
        <v>18</v>
      </c>
      <c r="T4" s="4">
        <f>LARGE($H4:$Q4, COLUMNS($H4:J4))</f>
        <v>18</v>
      </c>
      <c r="U4" s="4">
        <f>LARGE($H4:$Q4, COLUMNS($H4:K4))</f>
        <v>18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 t="s">
        <v>89</v>
      </c>
      <c r="C5" s="4" t="s">
        <v>86</v>
      </c>
      <c r="D5" s="13" t="s">
        <v>14</v>
      </c>
      <c r="E5" s="21">
        <v>196903</v>
      </c>
      <c r="F5" s="21">
        <f t="shared" si="0"/>
        <v>4</v>
      </c>
      <c r="G5" s="13" cm="1">
        <f t="array" ref="G5">SUM(IFERROR(R5:Y5,0))</f>
        <v>70</v>
      </c>
      <c r="H5" s="6">
        <v>14</v>
      </c>
      <c r="I5" s="6">
        <v>14</v>
      </c>
      <c r="J5" s="7"/>
      <c r="K5" s="7"/>
      <c r="L5" s="8">
        <v>21</v>
      </c>
      <c r="M5" s="8">
        <v>21</v>
      </c>
      <c r="N5" s="19"/>
      <c r="O5" s="19"/>
      <c r="P5" s="35"/>
      <c r="Q5" s="35"/>
      <c r="R5" s="14">
        <f>LARGE($H5:$Q5, COLUMNS($H5:H5))</f>
        <v>21</v>
      </c>
      <c r="S5" s="4">
        <f>LARGE($H5:$Q5, COLUMNS($H5:I5))</f>
        <v>21</v>
      </c>
      <c r="T5" s="4">
        <f>LARGE($H5:$Q5, COLUMNS($H5:J5))</f>
        <v>14</v>
      </c>
      <c r="U5" s="4">
        <f>LARGE($H5:$Q5, COLUMNS($H5:K5))</f>
        <v>14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 t="s">
        <v>141</v>
      </c>
      <c r="C6" s="4" t="s">
        <v>86</v>
      </c>
      <c r="D6" s="13" t="s">
        <v>14</v>
      </c>
      <c r="E6" s="21">
        <v>468874</v>
      </c>
      <c r="F6" s="21">
        <f t="shared" si="0"/>
        <v>2</v>
      </c>
      <c r="G6" s="13" cm="1">
        <f t="array" ref="G6">SUM(IFERROR(R6:Y6,0))</f>
        <v>50</v>
      </c>
      <c r="H6" s="6"/>
      <c r="I6" s="6"/>
      <c r="J6" s="7"/>
      <c r="K6" s="7"/>
      <c r="L6" s="8">
        <v>25</v>
      </c>
      <c r="M6" s="8">
        <v>25</v>
      </c>
      <c r="N6" s="19"/>
      <c r="O6" s="19"/>
      <c r="P6" s="35"/>
      <c r="Q6" s="35"/>
      <c r="R6" s="14">
        <f>LARGE($H6:$Q6, COLUMNS($H6:H6))</f>
        <v>25</v>
      </c>
      <c r="S6" s="4">
        <f>LARGE($H6:$Q6, COLUMNS($H6:I6))</f>
        <v>25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25">
      <c r="A7" s="13"/>
      <c r="B7" s="4" t="s">
        <v>90</v>
      </c>
      <c r="C7" s="4" t="s">
        <v>86</v>
      </c>
      <c r="D7" s="13" t="s">
        <v>14</v>
      </c>
      <c r="E7" s="21">
        <v>239277</v>
      </c>
      <c r="F7" s="21">
        <f t="shared" si="0"/>
        <v>2</v>
      </c>
      <c r="G7" s="13" cm="1">
        <f t="array" ref="G7">SUM(IFERROR(R7:Y7,0))</f>
        <v>50</v>
      </c>
      <c r="H7" s="6">
        <v>25</v>
      </c>
      <c r="I7" s="6">
        <v>25</v>
      </c>
      <c r="J7" s="7"/>
      <c r="K7" s="16"/>
      <c r="L7" s="8"/>
      <c r="M7" s="8"/>
      <c r="N7" s="19"/>
      <c r="O7" s="19"/>
      <c r="P7" s="35"/>
      <c r="Q7" s="35"/>
      <c r="R7" s="14">
        <f>LARGE($H7:$Q7, COLUMNS($H7:H7))</f>
        <v>25</v>
      </c>
      <c r="S7" s="4">
        <f>LARGE($H7:$Q7, COLUMNS($H7:I7))</f>
        <v>25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25">
      <c r="A8" s="13"/>
      <c r="B8" s="4" t="s">
        <v>182</v>
      </c>
      <c r="C8" s="4" t="s">
        <v>86</v>
      </c>
      <c r="D8" s="13" t="s">
        <v>14</v>
      </c>
      <c r="E8" s="21">
        <v>559443</v>
      </c>
      <c r="F8" s="21">
        <f t="shared" si="0"/>
        <v>1</v>
      </c>
      <c r="G8" s="13" cm="1">
        <f t="array" ref="G8">SUM(IFERROR(R8:Y8,0))</f>
        <v>16</v>
      </c>
      <c r="H8" s="6"/>
      <c r="I8" s="6"/>
      <c r="J8" s="7"/>
      <c r="K8" s="7"/>
      <c r="L8" s="8"/>
      <c r="M8" s="8"/>
      <c r="N8" s="19"/>
      <c r="O8" s="19"/>
      <c r="P8" s="35">
        <v>16</v>
      </c>
      <c r="Q8" s="35"/>
      <c r="R8" s="14">
        <f>LARGE($H8:$Q8, COLUMNS($H8:H8))</f>
        <v>16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25">
      <c r="A9" s="13"/>
      <c r="B9" s="4" t="s">
        <v>183</v>
      </c>
      <c r="C9" s="4" t="s">
        <v>86</v>
      </c>
      <c r="D9" s="13" t="s">
        <v>14</v>
      </c>
      <c r="E9" s="21">
        <v>747497</v>
      </c>
      <c r="F9" s="21">
        <f t="shared" si="0"/>
        <v>2</v>
      </c>
      <c r="G9" s="13" cm="1">
        <f t="array" ref="G9">SUM(IFERROR(R9:Y9,0))</f>
        <v>15</v>
      </c>
      <c r="H9" s="6"/>
      <c r="I9" s="6"/>
      <c r="J9" s="7"/>
      <c r="K9" s="7"/>
      <c r="L9" s="8" t="s">
        <v>133</v>
      </c>
      <c r="M9" s="8">
        <v>15</v>
      </c>
      <c r="N9" s="19"/>
      <c r="O9" s="19"/>
      <c r="P9" s="35"/>
      <c r="Q9" s="35"/>
      <c r="R9" s="14">
        <f>LARGE($H9:$Q9, COLUMNS($H9:H9))</f>
        <v>15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</sheetData>
  <sortState xmlns:xlrd2="http://schemas.microsoft.com/office/spreadsheetml/2017/richdata2" ref="A3:Q9">
    <sortCondition descending="1" ref="G3:G9"/>
  </sortState>
  <mergeCells count="5">
    <mergeCell ref="P2:Q2"/>
    <mergeCell ref="H2:I2"/>
    <mergeCell ref="J2:K2"/>
    <mergeCell ref="L2:M2"/>
    <mergeCell ref="N2:O2"/>
  </mergeCells>
  <conditionalFormatting sqref="D3:D9">
    <cfRule type="notContainsText" dxfId="47" priority="1" operator="notContains" text="DET">
      <formula>ISERROR(SEARCH("DET",D3))</formula>
    </cfRule>
    <cfRule type="containsText" dxfId="46" priority="2" operator="containsText" text="DET">
      <formula>NOT(ISERROR(SEARCH("DET",D3)))</formula>
    </cfRule>
  </conditionalFormatting>
  <conditionalFormatting sqref="F3:F9">
    <cfRule type="cellIs" dxfId="45" priority="3" operator="lessThan">
      <formula>5</formula>
    </cfRule>
    <cfRule type="cellIs" dxfId="44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9DBA0-2B9F-428D-AB4B-1C20CB0572E9}">
  <dimension ref="A1:Y10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20.5703125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38">
        <v>1</v>
      </c>
      <c r="B3" s="4" t="s">
        <v>91</v>
      </c>
      <c r="C3" s="4" t="s">
        <v>92</v>
      </c>
      <c r="D3" s="13" t="s">
        <v>14</v>
      </c>
      <c r="E3" s="13">
        <v>367846</v>
      </c>
      <c r="F3" s="21">
        <f t="shared" ref="F3:F10" si="0">COUNTIF(H3:Q3,"DNF")+COUNT(H3:Q3)</f>
        <v>6</v>
      </c>
      <c r="G3" s="13" cm="1">
        <f t="array" ref="G3">SUM(IFERROR(R3:Y3,0))</f>
        <v>172</v>
      </c>
      <c r="H3" s="6">
        <v>21</v>
      </c>
      <c r="I3" s="6">
        <v>21</v>
      </c>
      <c r="J3" s="7">
        <v>21</v>
      </c>
      <c r="K3" s="7">
        <v>21</v>
      </c>
      <c r="L3" s="8">
        <v>25</v>
      </c>
      <c r="M3" s="8">
        <v>21</v>
      </c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21</v>
      </c>
      <c r="T3" s="4">
        <f>LARGE($H3:$Q3, COLUMNS($H3:J3))</f>
        <v>21</v>
      </c>
      <c r="U3" s="4">
        <f>LARGE($H3:$Q3, COLUMNS($H3:K3))</f>
        <v>21</v>
      </c>
      <c r="V3" s="4">
        <f>LARGE($H3:$Q3, COLUMNS($H3:L3))</f>
        <v>21</v>
      </c>
      <c r="W3" s="4">
        <f>LARGE($H3:$Q3, COLUMNS($H3:M3))</f>
        <v>21</v>
      </c>
      <c r="X3" s="4">
        <f>LARGE($H3:$Q3, COLUMNS($H3:M3))</f>
        <v>21</v>
      </c>
      <c r="Y3" s="4">
        <f>LARGE($H3:$Q3, COLUMNS($H3:M3))</f>
        <v>21</v>
      </c>
    </row>
    <row r="4" spans="1:25" x14ac:dyDescent="0.25">
      <c r="A4" s="13">
        <v>2</v>
      </c>
      <c r="B4" s="4" t="s">
        <v>93</v>
      </c>
      <c r="C4" s="4" t="s">
        <v>92</v>
      </c>
      <c r="D4" s="13" t="s">
        <v>14</v>
      </c>
      <c r="E4" s="13">
        <v>527293</v>
      </c>
      <c r="F4" s="21">
        <f t="shared" si="0"/>
        <v>6</v>
      </c>
      <c r="G4" s="13" cm="1">
        <f t="array" ref="G4">SUM(IFERROR(R4:Y4,0))</f>
        <v>144</v>
      </c>
      <c r="H4" s="6">
        <v>18</v>
      </c>
      <c r="I4" s="6">
        <v>18</v>
      </c>
      <c r="J4" s="7">
        <v>18</v>
      </c>
      <c r="K4" s="7">
        <v>18</v>
      </c>
      <c r="L4" s="8">
        <v>21</v>
      </c>
      <c r="M4" s="8">
        <v>17</v>
      </c>
      <c r="N4" s="19"/>
      <c r="O4" s="19"/>
      <c r="P4" s="35"/>
      <c r="Q4" s="35"/>
      <c r="R4" s="14">
        <f>LARGE($H4:$Q4, COLUMNS($H4:H4))</f>
        <v>21</v>
      </c>
      <c r="S4" s="4">
        <f>LARGE($H4:$Q4, COLUMNS($H4:I4))</f>
        <v>18</v>
      </c>
      <c r="T4" s="4">
        <f>LARGE($H4:$Q4, COLUMNS($H4:J4))</f>
        <v>18</v>
      </c>
      <c r="U4" s="4">
        <f>LARGE($H4:$Q4, COLUMNS($H4:K4))</f>
        <v>18</v>
      </c>
      <c r="V4" s="4">
        <f>LARGE($H4:$Q4, COLUMNS($H4:L4))</f>
        <v>18</v>
      </c>
      <c r="W4" s="4">
        <f>LARGE($H4:$Q4, COLUMNS($H4:M4))</f>
        <v>17</v>
      </c>
      <c r="X4" s="4">
        <f>LARGE($H4:$Q4, COLUMNS($H4:M4))</f>
        <v>17</v>
      </c>
      <c r="Y4" s="4">
        <f>LARGE($H4:$Q4, COLUMNS($H4:M4))</f>
        <v>17</v>
      </c>
    </row>
    <row r="5" spans="1:25" x14ac:dyDescent="0.25">
      <c r="A5" s="13">
        <v>3</v>
      </c>
      <c r="B5" s="4" t="s">
        <v>141</v>
      </c>
      <c r="C5" s="4" t="s">
        <v>92</v>
      </c>
      <c r="D5" s="13" t="s">
        <v>14</v>
      </c>
      <c r="E5" s="13">
        <v>468874</v>
      </c>
      <c r="F5" s="21">
        <f t="shared" si="0"/>
        <v>6</v>
      </c>
      <c r="G5" s="13" cm="1">
        <f t="array" ref="G5">SUM(IFERROR(R5:Y5,0))</f>
        <v>143</v>
      </c>
      <c r="H5" s="6">
        <v>25</v>
      </c>
      <c r="I5" s="6">
        <v>25</v>
      </c>
      <c r="J5" s="7"/>
      <c r="K5" s="7"/>
      <c r="L5" s="8">
        <v>18</v>
      </c>
      <c r="M5" s="8">
        <v>18</v>
      </c>
      <c r="N5" s="19"/>
      <c r="O5" s="19"/>
      <c r="P5" s="35">
        <v>15</v>
      </c>
      <c r="Q5" s="35">
        <v>14</v>
      </c>
      <c r="R5" s="14">
        <f>LARGE($H5:$Q5, COLUMNS($H5:H5))</f>
        <v>25</v>
      </c>
      <c r="S5" s="4">
        <f>LARGE($H5:$Q5, COLUMNS($H5:I5))</f>
        <v>25</v>
      </c>
      <c r="T5" s="4">
        <f>LARGE($H5:$Q5, COLUMNS($H5:J5))</f>
        <v>18</v>
      </c>
      <c r="U5" s="4">
        <f>LARGE($H5:$Q5, COLUMNS($H5:K5))</f>
        <v>18</v>
      </c>
      <c r="V5" s="4">
        <f>LARGE($H5:$Q5, COLUMNS($H5:L5))</f>
        <v>15</v>
      </c>
      <c r="W5" s="4">
        <f>LARGE($H5:$Q5, COLUMNS($H5:M5))</f>
        <v>14</v>
      </c>
      <c r="X5" s="4">
        <f>LARGE($H5:$Q5, COLUMNS($H5:M5))</f>
        <v>14</v>
      </c>
      <c r="Y5" s="4">
        <f>LARGE($H5:$Q5, COLUMNS($H5:M5))</f>
        <v>14</v>
      </c>
    </row>
    <row r="6" spans="1:25" x14ac:dyDescent="0.25">
      <c r="A6" s="13">
        <v>4</v>
      </c>
      <c r="B6" s="4" t="s">
        <v>94</v>
      </c>
      <c r="C6" s="4" t="s">
        <v>92</v>
      </c>
      <c r="D6" s="13" t="s">
        <v>14</v>
      </c>
      <c r="E6" s="13">
        <v>271977</v>
      </c>
      <c r="F6" s="21">
        <f t="shared" si="0"/>
        <v>6</v>
      </c>
      <c r="G6" s="13" cm="1">
        <f t="array" ref="G6">SUM(IFERROR(R6:Y6,0))</f>
        <v>141</v>
      </c>
      <c r="H6" s="6"/>
      <c r="I6" s="6"/>
      <c r="J6" s="7">
        <v>17</v>
      </c>
      <c r="K6" s="7">
        <v>17</v>
      </c>
      <c r="L6" s="8">
        <v>17</v>
      </c>
      <c r="M6" s="8">
        <v>16</v>
      </c>
      <c r="N6" s="19"/>
      <c r="O6" s="19"/>
      <c r="P6" s="35">
        <v>21</v>
      </c>
      <c r="Q6" s="35">
        <v>21</v>
      </c>
      <c r="R6" s="14">
        <f>LARGE($H6:$Q6, COLUMNS($H6:H6))</f>
        <v>21</v>
      </c>
      <c r="S6" s="4">
        <f>LARGE($H6:$Q6, COLUMNS($H6:I6))</f>
        <v>21</v>
      </c>
      <c r="T6" s="4">
        <f>LARGE($H6:$Q6, COLUMNS($H6:J6))</f>
        <v>17</v>
      </c>
      <c r="U6" s="4">
        <f>LARGE($H6:$Q6, COLUMNS($H6:K6))</f>
        <v>17</v>
      </c>
      <c r="V6" s="4">
        <f>LARGE($H6:$Q6, COLUMNS($H6:L6))</f>
        <v>17</v>
      </c>
      <c r="W6" s="4">
        <f>LARGE($H6:$Q6, COLUMNS($H6:M6))</f>
        <v>16</v>
      </c>
      <c r="X6" s="4">
        <f>LARGE($H6:$Q6, COLUMNS($H6:M6))</f>
        <v>16</v>
      </c>
      <c r="Y6" s="4">
        <f>LARGE($H6:$Q6, COLUMNS($H6:M6))</f>
        <v>16</v>
      </c>
    </row>
    <row r="7" spans="1:25" x14ac:dyDescent="0.25">
      <c r="A7" s="13">
        <v>5</v>
      </c>
      <c r="B7" s="4" t="s">
        <v>161</v>
      </c>
      <c r="C7" s="4" t="s">
        <v>92</v>
      </c>
      <c r="D7" s="13" t="s">
        <v>14</v>
      </c>
      <c r="E7" s="13">
        <v>460426</v>
      </c>
      <c r="F7" s="21">
        <f t="shared" si="0"/>
        <v>8</v>
      </c>
      <c r="G7" s="13" cm="1">
        <f t="array" ref="G7">SUM(IFERROR(R7:Y7,0))</f>
        <v>121</v>
      </c>
      <c r="H7" s="6">
        <v>17</v>
      </c>
      <c r="I7" s="6">
        <v>17</v>
      </c>
      <c r="J7" s="7">
        <v>15</v>
      </c>
      <c r="K7" s="16">
        <v>15</v>
      </c>
      <c r="L7" s="8" t="s">
        <v>133</v>
      </c>
      <c r="M7" s="8">
        <v>14</v>
      </c>
      <c r="N7" s="19"/>
      <c r="O7" s="19"/>
      <c r="P7" s="35">
        <v>14</v>
      </c>
      <c r="Q7" s="35">
        <v>15</v>
      </c>
      <c r="R7" s="14">
        <f>LARGE($H7:$Q7, COLUMNS($H7:H7))</f>
        <v>17</v>
      </c>
      <c r="S7" s="4">
        <f>LARGE($H7:$Q7, COLUMNS($H7:I7))</f>
        <v>17</v>
      </c>
      <c r="T7" s="4">
        <f>LARGE($H7:$Q7, COLUMNS($H7:J7))</f>
        <v>15</v>
      </c>
      <c r="U7" s="4">
        <f>LARGE($H7:$Q7, COLUMNS($H7:K7))</f>
        <v>15</v>
      </c>
      <c r="V7" s="4">
        <f>LARGE($H7:$Q7, COLUMNS($H7:L7))</f>
        <v>15</v>
      </c>
      <c r="W7" s="4">
        <f>LARGE($H7:$Q7, COLUMNS($H7:M7))</f>
        <v>14</v>
      </c>
      <c r="X7" s="4">
        <f>LARGE($H7:$Q7, COLUMNS($H7:M7))</f>
        <v>14</v>
      </c>
      <c r="Y7" s="4">
        <f>LARGE($H7:$Q7, COLUMNS($H7:M7))</f>
        <v>14</v>
      </c>
    </row>
    <row r="8" spans="1:25" x14ac:dyDescent="0.25">
      <c r="A8" s="13"/>
      <c r="B8" s="4" t="s">
        <v>95</v>
      </c>
      <c r="C8" s="4" t="s">
        <v>92</v>
      </c>
      <c r="D8" s="13" t="s">
        <v>14</v>
      </c>
      <c r="E8" s="13">
        <v>681829</v>
      </c>
      <c r="F8" s="21">
        <f t="shared" si="0"/>
        <v>2</v>
      </c>
      <c r="G8" s="13" cm="1">
        <f t="array" ref="G8">SUM(IFERROR(R8:Y8,0))</f>
        <v>50</v>
      </c>
      <c r="H8" s="6"/>
      <c r="I8" s="6"/>
      <c r="J8" s="7"/>
      <c r="K8" s="7"/>
      <c r="L8" s="8"/>
      <c r="M8" s="8"/>
      <c r="N8" s="19"/>
      <c r="O8" s="19"/>
      <c r="P8" s="35">
        <v>25</v>
      </c>
      <c r="Q8" s="35">
        <v>25</v>
      </c>
      <c r="R8" s="14">
        <f>LARGE($H8:$Q8, COLUMNS($H8:H8))</f>
        <v>25</v>
      </c>
      <c r="S8" s="4">
        <f>LARGE($H8:$Q8, COLUMNS($H8:I8))</f>
        <v>25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25">
      <c r="A9" s="13"/>
      <c r="B9" s="4" t="s">
        <v>132</v>
      </c>
      <c r="C9" s="4" t="s">
        <v>92</v>
      </c>
      <c r="D9" s="13" t="s">
        <v>14</v>
      </c>
      <c r="E9" s="13">
        <v>110825</v>
      </c>
      <c r="F9" s="21">
        <f t="shared" si="0"/>
        <v>2</v>
      </c>
      <c r="G9" s="13" cm="1">
        <f t="array" ref="G9">SUM(IFERROR(R9:Y9,0))</f>
        <v>30</v>
      </c>
      <c r="H9" s="6"/>
      <c r="I9" s="6"/>
      <c r="J9" s="7"/>
      <c r="K9" s="7"/>
      <c r="L9" s="8">
        <v>15</v>
      </c>
      <c r="M9" s="8">
        <v>15</v>
      </c>
      <c r="N9" s="19"/>
      <c r="O9" s="19"/>
      <c r="P9" s="35"/>
      <c r="Q9" s="35"/>
      <c r="R9" s="14">
        <f>LARGE($H9:$Q9, COLUMNS($H9:H9))</f>
        <v>15</v>
      </c>
      <c r="S9" s="4">
        <f>LARGE($H9:$Q9, COLUMNS($H9:I9))</f>
        <v>15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25">
      <c r="A10" s="13"/>
      <c r="B10" s="4" t="s">
        <v>162</v>
      </c>
      <c r="C10" s="4" t="s">
        <v>92</v>
      </c>
      <c r="D10" s="13" t="s">
        <v>14</v>
      </c>
      <c r="E10" s="13">
        <v>530760</v>
      </c>
      <c r="F10" s="21">
        <f t="shared" si="0"/>
        <v>2</v>
      </c>
      <c r="G10" s="13" cm="1">
        <f t="array" ref="G10">SUM(IFERROR(R10:Y10,0))</f>
        <v>29</v>
      </c>
      <c r="H10" s="6"/>
      <c r="I10" s="6"/>
      <c r="J10" s="7"/>
      <c r="K10" s="7"/>
      <c r="L10" s="8">
        <v>16</v>
      </c>
      <c r="M10" s="8">
        <v>13</v>
      </c>
      <c r="N10" s="19"/>
      <c r="O10" s="19"/>
      <c r="P10" s="35"/>
      <c r="Q10" s="35"/>
      <c r="R10" s="14">
        <f>LARGE($H10:$Q10, COLUMNS($H10:H10))</f>
        <v>16</v>
      </c>
      <c r="S10" s="4">
        <f>LARGE($H10:$Q10, COLUMNS($H10:I10))</f>
        <v>13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</sheetData>
  <sortState xmlns:xlrd2="http://schemas.microsoft.com/office/spreadsheetml/2017/richdata2" ref="A3:Q10">
    <sortCondition descending="1" ref="G3:G10"/>
  </sortState>
  <mergeCells count="5">
    <mergeCell ref="P2:Q2"/>
    <mergeCell ref="H2:I2"/>
    <mergeCell ref="J2:K2"/>
    <mergeCell ref="L2:M2"/>
    <mergeCell ref="N2:O2"/>
  </mergeCells>
  <conditionalFormatting sqref="D3:D10">
    <cfRule type="notContainsText" dxfId="43" priority="1" operator="notContains" text="DET">
      <formula>ISERROR(SEARCH("DET",D3))</formula>
    </cfRule>
    <cfRule type="containsText" dxfId="42" priority="2" operator="containsText" text="DET">
      <formula>NOT(ISERROR(SEARCH("DET",D3)))</formula>
    </cfRule>
  </conditionalFormatting>
  <conditionalFormatting sqref="F3:F10">
    <cfRule type="cellIs" dxfId="41" priority="3" operator="lessThan">
      <formula>5</formula>
    </cfRule>
    <cfRule type="cellIs" dxfId="40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BB24B-2963-478C-99C6-BA8504FEDF97}">
  <dimension ref="A1:Y8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96</v>
      </c>
      <c r="C3" s="4" t="s">
        <v>97</v>
      </c>
      <c r="D3" s="13" t="s">
        <v>14</v>
      </c>
      <c r="E3" s="13">
        <v>423379</v>
      </c>
      <c r="F3" s="21">
        <f t="shared" ref="F3:F8" si="0">COUNTIF(H3:Q3,"DNF")+COUNT(H3:Q3)</f>
        <v>3</v>
      </c>
      <c r="G3" s="13" cm="1">
        <f t="array" ref="G3">SUM(IFERROR(R3:Y3,0))</f>
        <v>75</v>
      </c>
      <c r="H3" s="6"/>
      <c r="I3" s="6"/>
      <c r="J3" s="7"/>
      <c r="K3" s="7"/>
      <c r="L3" s="8">
        <v>25</v>
      </c>
      <c r="M3" s="8">
        <v>25</v>
      </c>
      <c r="N3" s="19"/>
      <c r="O3" s="19"/>
      <c r="P3" s="35">
        <v>25</v>
      </c>
      <c r="Q3" s="35"/>
      <c r="R3" s="14">
        <f>LARGE($H3:$Q3, COLUMNS($H3:H3))</f>
        <v>25</v>
      </c>
      <c r="S3" s="4">
        <f>LARGE($H3:$Q3, COLUMNS($H3:I3))</f>
        <v>25</v>
      </c>
      <c r="T3" s="4">
        <f>LARGE($H3:$Q3, COLUMNS($H3:J3))</f>
        <v>25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 t="s">
        <v>163</v>
      </c>
      <c r="C4" s="4" t="s">
        <v>184</v>
      </c>
      <c r="D4" s="13" t="s">
        <v>14</v>
      </c>
      <c r="E4" s="13">
        <v>223775</v>
      </c>
      <c r="F4" s="21">
        <f t="shared" si="0"/>
        <v>2</v>
      </c>
      <c r="G4" s="13" cm="1">
        <f t="array" ref="G4">SUM(IFERROR(R4:Y4,0))</f>
        <v>25</v>
      </c>
      <c r="H4" s="6">
        <v>25</v>
      </c>
      <c r="I4" s="6" t="s">
        <v>133</v>
      </c>
      <c r="J4" s="7"/>
      <c r="K4" s="16"/>
      <c r="L4" s="8"/>
      <c r="M4" s="8"/>
      <c r="N4" s="19"/>
      <c r="O4" s="19"/>
      <c r="P4" s="35"/>
      <c r="Q4" s="35"/>
      <c r="R4" s="14">
        <f>LARGE($H4:$Q4, COLUMNS($H4:H4))</f>
        <v>25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/>
      <c r="C5" s="4"/>
      <c r="D5" s="13"/>
      <c r="E5" s="13"/>
      <c r="F5" s="21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19"/>
      <c r="O5" s="19"/>
      <c r="P5" s="35"/>
      <c r="Q5" s="35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/>
      <c r="C6" s="4"/>
      <c r="D6" s="13"/>
      <c r="E6" s="13"/>
      <c r="F6" s="21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19"/>
      <c r="O6" s="19"/>
      <c r="P6" s="35"/>
      <c r="Q6" s="35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25">
      <c r="A7" s="13"/>
      <c r="B7" s="4"/>
      <c r="C7" s="4"/>
      <c r="D7" s="13"/>
      <c r="E7" s="13"/>
      <c r="F7" s="21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19"/>
      <c r="O7" s="19"/>
      <c r="P7" s="35"/>
      <c r="Q7" s="35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25">
      <c r="A8" s="13"/>
      <c r="B8" s="4"/>
      <c r="C8" s="4"/>
      <c r="D8" s="13"/>
      <c r="E8" s="13"/>
      <c r="F8" s="21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19"/>
      <c r="O8" s="19"/>
      <c r="P8" s="35"/>
      <c r="Q8" s="35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</sheetData>
  <mergeCells count="5">
    <mergeCell ref="P2:Q2"/>
    <mergeCell ref="H2:I2"/>
    <mergeCell ref="J2:K2"/>
    <mergeCell ref="L2:M2"/>
    <mergeCell ref="N2:O2"/>
  </mergeCells>
  <conditionalFormatting sqref="D3:D8">
    <cfRule type="notContainsText" dxfId="39" priority="1" operator="notContains" text="DET">
      <formula>ISERROR(SEARCH("DET",D3))</formula>
    </cfRule>
    <cfRule type="containsText" dxfId="38" priority="2" operator="containsText" text="DET">
      <formula>NOT(ISERROR(SEARCH("DET",D3)))</formula>
    </cfRule>
  </conditionalFormatting>
  <conditionalFormatting sqref="F3:F8">
    <cfRule type="cellIs" dxfId="37" priority="3" operator="lessThan">
      <formula>5</formula>
    </cfRule>
    <cfRule type="cellIs" dxfId="36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BD4F4-F4BB-4F03-AFC0-557410AA74EA}">
  <dimension ref="A1:Y6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104</v>
      </c>
      <c r="C3" s="4" t="s">
        <v>105</v>
      </c>
      <c r="D3" s="13" t="s">
        <v>14</v>
      </c>
      <c r="E3" s="13">
        <v>700569</v>
      </c>
      <c r="F3" s="21">
        <f t="shared" ref="F3:F6" si="0">COUNTIF(H3:Q3,"DNF")+COUNT(H3:Q3)</f>
        <v>4</v>
      </c>
      <c r="G3" s="13" cm="1">
        <f t="array" ref="G3">SUM(IFERROR(R3:Y3,0))</f>
        <v>92</v>
      </c>
      <c r="H3" s="6">
        <v>25</v>
      </c>
      <c r="I3" s="6">
        <v>25</v>
      </c>
      <c r="J3" s="7"/>
      <c r="K3" s="7"/>
      <c r="L3" s="8"/>
      <c r="M3" s="8"/>
      <c r="N3" s="19"/>
      <c r="O3" s="19"/>
      <c r="P3" s="35">
        <v>21</v>
      </c>
      <c r="Q3" s="35">
        <v>21</v>
      </c>
      <c r="R3" s="14">
        <f>LARGE($H3:$Q3, COLUMNS($H3:H3))</f>
        <v>25</v>
      </c>
      <c r="S3" s="4">
        <f>LARGE($H3:$Q3, COLUMNS($H3:I3))</f>
        <v>25</v>
      </c>
      <c r="T3" s="4">
        <f>LARGE($H3:$Q3, COLUMNS($H3:J3))</f>
        <v>21</v>
      </c>
      <c r="U3" s="4">
        <f>LARGE($H3:$Q3, COLUMNS($H3:K3))</f>
        <v>21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38">
        <v>1</v>
      </c>
      <c r="B4" s="4" t="s">
        <v>102</v>
      </c>
      <c r="C4" s="4" t="s">
        <v>103</v>
      </c>
      <c r="D4" s="13" t="s">
        <v>14</v>
      </c>
      <c r="E4" s="13">
        <v>674740</v>
      </c>
      <c r="F4" s="21">
        <f t="shared" si="0"/>
        <v>5</v>
      </c>
      <c r="G4" s="13" cm="1">
        <f t="array" ref="G4">SUM(IFERROR(R4:Y4,0))</f>
        <v>88</v>
      </c>
      <c r="H4" s="6">
        <v>21</v>
      </c>
      <c r="I4" s="6">
        <v>21</v>
      </c>
      <c r="J4" s="7">
        <v>25</v>
      </c>
      <c r="K4" s="7">
        <v>21</v>
      </c>
      <c r="L4" s="8"/>
      <c r="M4" s="8"/>
      <c r="N4" s="19"/>
      <c r="O4" s="19"/>
      <c r="P4" s="35" t="s">
        <v>133</v>
      </c>
      <c r="Q4" s="35"/>
      <c r="R4" s="14">
        <f>LARGE($H4:$Q4, COLUMNS($H4:H4))</f>
        <v>25</v>
      </c>
      <c r="S4" s="4">
        <f>LARGE($H4:$Q4, COLUMNS($H4:I4))</f>
        <v>21</v>
      </c>
      <c r="T4" s="4">
        <f>LARGE($H4:$Q4, COLUMNS($H4:J4))</f>
        <v>21</v>
      </c>
      <c r="U4" s="4">
        <f>LARGE($H4:$Q4, COLUMNS($H4:K4))</f>
        <v>21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 t="s">
        <v>100</v>
      </c>
      <c r="C5" s="4" t="s">
        <v>101</v>
      </c>
      <c r="D5" s="13" t="s">
        <v>14</v>
      </c>
      <c r="E5" s="13">
        <v>330273</v>
      </c>
      <c r="F5" s="21">
        <f t="shared" si="0"/>
        <v>2</v>
      </c>
      <c r="G5" s="13" cm="1">
        <f t="array" ref="G5">SUM(IFERROR(R5:Y5,0))</f>
        <v>39</v>
      </c>
      <c r="H5" s="6"/>
      <c r="I5" s="6"/>
      <c r="J5" s="7">
        <v>21</v>
      </c>
      <c r="K5" s="55">
        <v>18</v>
      </c>
      <c r="L5" s="8"/>
      <c r="M5" s="8"/>
      <c r="N5" s="19"/>
      <c r="O5" s="19"/>
      <c r="P5" s="35"/>
      <c r="Q5" s="35"/>
      <c r="R5" s="14">
        <f>LARGE($H5:$Q5, COLUMNS($H5:H5))</f>
        <v>21</v>
      </c>
      <c r="S5" s="4">
        <f>LARGE($H5:$Q5, COLUMNS($H5:I5))</f>
        <v>18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 t="s">
        <v>98</v>
      </c>
      <c r="C6" s="4" t="s">
        <v>99</v>
      </c>
      <c r="D6" s="13" t="s">
        <v>14</v>
      </c>
      <c r="E6" s="13">
        <v>416381</v>
      </c>
      <c r="F6" s="21">
        <f t="shared" si="0"/>
        <v>1</v>
      </c>
      <c r="G6" s="13" cm="1">
        <f t="array" ref="G6">SUM(IFERROR(R6:Y6,0))</f>
        <v>25</v>
      </c>
      <c r="H6" s="6"/>
      <c r="I6" s="6"/>
      <c r="J6" s="7" t="s">
        <v>134</v>
      </c>
      <c r="K6" s="7">
        <v>25</v>
      </c>
      <c r="L6" s="8"/>
      <c r="M6" s="8"/>
      <c r="N6" s="19"/>
      <c r="O6" s="19"/>
      <c r="P6" s="35"/>
      <c r="Q6" s="35"/>
      <c r="R6" s="14">
        <f>LARGE($H6:$Q6, COLUMNS($H6:H6))</f>
        <v>25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</sheetData>
  <sortState xmlns:xlrd2="http://schemas.microsoft.com/office/spreadsheetml/2017/richdata2" ref="A3:Q6">
    <sortCondition descending="1" ref="G3:G6"/>
  </sortState>
  <mergeCells count="5">
    <mergeCell ref="P2:Q2"/>
    <mergeCell ref="H2:I2"/>
    <mergeCell ref="J2:K2"/>
    <mergeCell ref="L2:M2"/>
    <mergeCell ref="N2:O2"/>
  </mergeCells>
  <conditionalFormatting sqref="D3:D6">
    <cfRule type="notContainsText" dxfId="35" priority="1" operator="notContains" text="DET">
      <formula>ISERROR(SEARCH("DET",D3))</formula>
    </cfRule>
    <cfRule type="containsText" dxfId="34" priority="2" operator="containsText" text="DET">
      <formula>NOT(ISERROR(SEARCH("DET",D3)))</formula>
    </cfRule>
  </conditionalFormatting>
  <conditionalFormatting sqref="F3:F6">
    <cfRule type="cellIs" dxfId="33" priority="3" operator="lessThan">
      <formula>5</formula>
    </cfRule>
    <cfRule type="cellIs" dxfId="32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4959B-4777-4A96-9AF3-6C28C517E625}">
  <dimension ref="A1:Y7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109</v>
      </c>
      <c r="C3" s="4" t="s">
        <v>110</v>
      </c>
      <c r="D3" s="13" t="s">
        <v>14</v>
      </c>
      <c r="E3" s="13">
        <v>486192</v>
      </c>
      <c r="F3" s="21">
        <f t="shared" ref="F3:F7" si="0">COUNTIF(H3:Q3,"DNF")+COUNT(H3:Q3)</f>
        <v>4</v>
      </c>
      <c r="G3" s="13" cm="1">
        <f t="array" ref="G3">SUM(IFERROR(R3:Y3,0))</f>
        <v>100</v>
      </c>
      <c r="H3" s="6">
        <v>25</v>
      </c>
      <c r="I3" s="6">
        <v>25</v>
      </c>
      <c r="J3" s="7">
        <v>25</v>
      </c>
      <c r="K3" s="7">
        <v>25</v>
      </c>
      <c r="L3" s="8"/>
      <c r="M3" s="8"/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25</v>
      </c>
      <c r="T3" s="4">
        <f>LARGE($H3:$Q3, COLUMNS($H3:J3))</f>
        <v>25</v>
      </c>
      <c r="U3" s="4">
        <f>LARGE($H3:$Q3, COLUMNS($H3:K3))</f>
        <v>25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 t="s">
        <v>111</v>
      </c>
      <c r="C4" s="4" t="s">
        <v>112</v>
      </c>
      <c r="D4" s="13" t="s">
        <v>14</v>
      </c>
      <c r="E4" s="13">
        <v>71045</v>
      </c>
      <c r="F4" s="21">
        <f t="shared" si="0"/>
        <v>3</v>
      </c>
      <c r="G4" s="13" cm="1">
        <f t="array" ref="G4">SUM(IFERROR(R4:Y4,0))</f>
        <v>67</v>
      </c>
      <c r="H4" s="6"/>
      <c r="I4" s="6"/>
      <c r="J4" s="7">
        <v>21</v>
      </c>
      <c r="K4" s="7" t="s">
        <v>134</v>
      </c>
      <c r="L4" s="8"/>
      <c r="M4" s="8"/>
      <c r="N4" s="19"/>
      <c r="O4" s="19"/>
      <c r="P4" s="35">
        <v>25</v>
      </c>
      <c r="Q4" s="35">
        <v>21</v>
      </c>
      <c r="R4" s="14">
        <f>LARGE($H4:$Q4, COLUMNS($H4:H4))</f>
        <v>25</v>
      </c>
      <c r="S4" s="4">
        <f>LARGE($H4:$Q4, COLUMNS($H4:I4))</f>
        <v>21</v>
      </c>
      <c r="T4" s="4">
        <f>LARGE($H4:$Q4, COLUMNS($H4:J4))</f>
        <v>21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 t="s">
        <v>107</v>
      </c>
      <c r="C5" s="4" t="s">
        <v>108</v>
      </c>
      <c r="D5" s="13" t="s">
        <v>14</v>
      </c>
      <c r="E5" s="13">
        <v>536498</v>
      </c>
      <c r="F5" s="21">
        <f t="shared" si="0"/>
        <v>4</v>
      </c>
      <c r="G5" s="13" cm="1">
        <f t="array" ref="G5">SUM(IFERROR(R5:Y5,0))</f>
        <v>52</v>
      </c>
      <c r="H5" s="6"/>
      <c r="I5" s="6"/>
      <c r="J5" s="7">
        <v>18</v>
      </c>
      <c r="K5" s="7" t="s">
        <v>133</v>
      </c>
      <c r="L5" s="8"/>
      <c r="M5" s="8"/>
      <c r="N5" s="19"/>
      <c r="O5" s="19"/>
      <c r="P5" s="35">
        <v>17</v>
      </c>
      <c r="Q5" s="35">
        <v>17</v>
      </c>
      <c r="R5" s="14">
        <f>LARGE($H5:$Q5, COLUMNS($H5:H5))</f>
        <v>18</v>
      </c>
      <c r="S5" s="4">
        <f>LARGE($H5:$Q5, COLUMNS($H5:I5))</f>
        <v>17</v>
      </c>
      <c r="T5" s="4">
        <f>LARGE($H5:$Q5, COLUMNS($H5:J5))</f>
        <v>17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 t="s">
        <v>164</v>
      </c>
      <c r="C6" s="4" t="s">
        <v>106</v>
      </c>
      <c r="D6" s="13" t="s">
        <v>14</v>
      </c>
      <c r="E6" s="13" t="s">
        <v>165</v>
      </c>
      <c r="F6" s="21">
        <f t="shared" si="0"/>
        <v>2</v>
      </c>
      <c r="G6" s="13" cm="1">
        <f t="array" ref="G6">SUM(IFERROR(R6:Y6,0))</f>
        <v>50</v>
      </c>
      <c r="H6" s="6"/>
      <c r="I6" s="6"/>
      <c r="J6" s="7"/>
      <c r="K6" s="7"/>
      <c r="L6" s="8">
        <v>25</v>
      </c>
      <c r="M6" s="8">
        <v>25</v>
      </c>
      <c r="N6" s="19"/>
      <c r="O6" s="19"/>
      <c r="P6" s="35"/>
      <c r="Q6" s="35"/>
      <c r="R6" s="14">
        <f>LARGE($H6:$Q6, COLUMNS($H6:H6))</f>
        <v>25</v>
      </c>
      <c r="S6" s="4">
        <f>LARGE($H6:$Q6, COLUMNS($H6:I6))</f>
        <v>25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25">
      <c r="A7" s="13"/>
      <c r="B7" s="4" t="s">
        <v>113</v>
      </c>
      <c r="C7" s="4" t="s">
        <v>114</v>
      </c>
      <c r="D7" s="13" t="s">
        <v>14</v>
      </c>
      <c r="E7" s="13">
        <v>385380</v>
      </c>
      <c r="F7" s="21">
        <f t="shared" si="0"/>
        <v>2</v>
      </c>
      <c r="G7" s="13" cm="1">
        <f t="array" ref="G7">SUM(IFERROR(R7:Y7,0))</f>
        <v>42</v>
      </c>
      <c r="H7" s="6">
        <v>21</v>
      </c>
      <c r="I7" s="6">
        <v>21</v>
      </c>
      <c r="J7" s="7"/>
      <c r="K7" s="7"/>
      <c r="L7" s="8"/>
      <c r="M7" s="8"/>
      <c r="N7" s="19"/>
      <c r="O7" s="19"/>
      <c r="P7" s="35"/>
      <c r="Q7" s="35"/>
      <c r="R7" s="14">
        <f>LARGE($H7:$Q7, COLUMNS($H7:H7))</f>
        <v>21</v>
      </c>
      <c r="S7" s="4">
        <f>LARGE($H7:$Q7, COLUMNS($H7:I7))</f>
        <v>21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</sheetData>
  <sortState xmlns:xlrd2="http://schemas.microsoft.com/office/spreadsheetml/2017/richdata2" ref="A3:Q7">
    <sortCondition descending="1" ref="G3:G7"/>
  </sortState>
  <mergeCells count="5">
    <mergeCell ref="P2:Q2"/>
    <mergeCell ref="H2:I2"/>
    <mergeCell ref="J2:K2"/>
    <mergeCell ref="L2:M2"/>
    <mergeCell ref="N2:O2"/>
  </mergeCells>
  <conditionalFormatting sqref="D3:D7">
    <cfRule type="notContainsText" dxfId="31" priority="1" operator="notContains" text="DET">
      <formula>ISERROR(SEARCH("DET",D3))</formula>
    </cfRule>
    <cfRule type="containsText" dxfId="30" priority="2" operator="containsText" text="DET">
      <formula>NOT(ISERROR(SEARCH("DET",D3)))</formula>
    </cfRule>
  </conditionalFormatting>
  <conditionalFormatting sqref="F3:F7">
    <cfRule type="cellIs" dxfId="29" priority="3" operator="lessThan">
      <formula>5</formula>
    </cfRule>
    <cfRule type="cellIs" dxfId="28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37B4E-6B7B-4EC7-AE2A-8FCC25F4FAF8}">
  <dimension ref="A1:Y6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85</v>
      </c>
      <c r="C3" s="4" t="s">
        <v>116</v>
      </c>
      <c r="D3" s="13" t="s">
        <v>14</v>
      </c>
      <c r="E3" s="13">
        <v>651202</v>
      </c>
      <c r="F3" s="21">
        <f t="shared" ref="F3:F6" si="0">COUNTIF(H3:Q3,"DNF")+COUNT(H3:Q3)</f>
        <v>2</v>
      </c>
      <c r="G3" s="13" cm="1">
        <f t="array" ref="G3">SUM(IFERROR(R3:Y3,0))</f>
        <v>50</v>
      </c>
      <c r="H3" s="6"/>
      <c r="I3" s="6"/>
      <c r="J3" s="7"/>
      <c r="K3" s="7"/>
      <c r="L3" s="8">
        <v>25</v>
      </c>
      <c r="M3" s="8">
        <v>25</v>
      </c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 t="s">
        <v>115</v>
      </c>
      <c r="C4" s="4" t="s">
        <v>116</v>
      </c>
      <c r="D4" s="13" t="s">
        <v>14</v>
      </c>
      <c r="E4" s="13">
        <v>651286</v>
      </c>
      <c r="F4" s="21">
        <f t="shared" si="0"/>
        <v>2</v>
      </c>
      <c r="G4" s="13" cm="1">
        <f t="array" ref="G4">SUM(IFERROR(R4:Y4,0))</f>
        <v>25</v>
      </c>
      <c r="H4" s="6"/>
      <c r="I4" s="6"/>
      <c r="J4" s="7">
        <v>25</v>
      </c>
      <c r="K4" s="7" t="s">
        <v>133</v>
      </c>
      <c r="L4" s="8"/>
      <c r="M4" s="8"/>
      <c r="N4" s="19"/>
      <c r="O4" s="19"/>
      <c r="P4" s="35"/>
      <c r="Q4" s="35"/>
      <c r="R4" s="14">
        <f>LARGE($H4:$Q4, COLUMNS($H4:H4))</f>
        <v>25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/>
      <c r="C5" s="4"/>
      <c r="D5" s="13"/>
      <c r="E5" s="13"/>
      <c r="F5" s="21">
        <f t="shared" si="0"/>
        <v>0</v>
      </c>
      <c r="G5" s="13" cm="1">
        <f t="array" ref="G5">SUM(IFERROR(R5:Y5,0))</f>
        <v>0</v>
      </c>
      <c r="H5" s="6"/>
      <c r="I5" s="6"/>
      <c r="J5" s="7"/>
      <c r="K5" s="10"/>
      <c r="L5" s="8"/>
      <c r="M5" s="8"/>
      <c r="N5" s="19"/>
      <c r="O5" s="19"/>
      <c r="P5" s="35"/>
      <c r="Q5" s="35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/>
      <c r="C6" s="4"/>
      <c r="D6" s="13"/>
      <c r="E6" s="13"/>
      <c r="F6" s="21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19"/>
      <c r="O6" s="19"/>
      <c r="P6" s="35"/>
      <c r="Q6" s="35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</sheetData>
  <sortState xmlns:xlrd2="http://schemas.microsoft.com/office/spreadsheetml/2017/richdata2" ref="A3:Y6">
    <sortCondition descending="1" ref="G3:G6"/>
  </sortState>
  <mergeCells count="5">
    <mergeCell ref="P2:Q2"/>
    <mergeCell ref="H2:I2"/>
    <mergeCell ref="J2:K2"/>
    <mergeCell ref="L2:M2"/>
    <mergeCell ref="N2:O2"/>
  </mergeCells>
  <conditionalFormatting sqref="D3:D6">
    <cfRule type="notContainsText" dxfId="27" priority="1" operator="notContains" text="DET">
      <formula>ISERROR(SEARCH("DET",D3))</formula>
    </cfRule>
    <cfRule type="containsText" dxfId="26" priority="2" operator="containsText" text="DET">
      <formula>NOT(ISERROR(SEARCH("DET",D3)))</formula>
    </cfRule>
  </conditionalFormatting>
  <conditionalFormatting sqref="F3:F6">
    <cfRule type="cellIs" dxfId="25" priority="3" operator="lessThan">
      <formula>5</formula>
    </cfRule>
    <cfRule type="cellIs" dxfId="24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AB928-BA17-4190-AA2A-6DC47A7A209F}">
  <dimension ref="A1:Y10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21.140625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/>
      <c r="C3" s="4"/>
      <c r="D3" s="13"/>
      <c r="E3" s="13"/>
      <c r="F3" s="21">
        <f t="shared" ref="F3:F10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7"/>
      <c r="L3" s="8"/>
      <c r="M3" s="8"/>
      <c r="N3" s="19"/>
      <c r="O3" s="19"/>
      <c r="P3" s="35"/>
      <c r="Q3" s="35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/>
      <c r="C4" s="4"/>
      <c r="D4" s="13"/>
      <c r="E4" s="13"/>
      <c r="F4" s="21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19"/>
      <c r="O4" s="19"/>
      <c r="P4" s="35"/>
      <c r="Q4" s="35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/>
      <c r="C5" s="4"/>
      <c r="D5" s="13"/>
      <c r="E5" s="13"/>
      <c r="F5" s="21">
        <f t="shared" si="0"/>
        <v>0</v>
      </c>
      <c r="G5" s="13" cm="1">
        <f t="array" ref="G5">SUM(IFERROR(R5:Y5,0))</f>
        <v>0</v>
      </c>
      <c r="H5" s="6"/>
      <c r="I5" s="6"/>
      <c r="J5" s="7"/>
      <c r="K5" s="10"/>
      <c r="L5" s="8"/>
      <c r="M5" s="8"/>
      <c r="N5" s="19"/>
      <c r="O5" s="19"/>
      <c r="P5" s="35"/>
      <c r="Q5" s="35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/>
      <c r="C6" s="4"/>
      <c r="D6" s="13"/>
      <c r="E6" s="13"/>
      <c r="F6" s="21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19"/>
      <c r="O6" s="19"/>
      <c r="P6" s="35"/>
      <c r="Q6" s="35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25">
      <c r="A7" s="13"/>
      <c r="B7" s="4"/>
      <c r="C7" s="4"/>
      <c r="D7" s="13"/>
      <c r="E7" s="13"/>
      <c r="F7" s="21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19"/>
      <c r="O7" s="19"/>
      <c r="P7" s="35"/>
      <c r="Q7" s="35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25">
      <c r="A8" s="13"/>
      <c r="B8" s="4"/>
      <c r="C8" s="4"/>
      <c r="D8" s="13"/>
      <c r="E8" s="13"/>
      <c r="F8" s="21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19"/>
      <c r="O8" s="19"/>
      <c r="P8" s="35"/>
      <c r="Q8" s="35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25">
      <c r="A9" s="13"/>
      <c r="B9" s="4"/>
      <c r="C9" s="4"/>
      <c r="D9" s="13"/>
      <c r="E9" s="13"/>
      <c r="F9" s="21">
        <f t="shared" si="0"/>
        <v>0</v>
      </c>
      <c r="G9" s="13" cm="1">
        <f t="array" ref="G9">SUM(IFERROR(R9:Y9,0))</f>
        <v>0</v>
      </c>
      <c r="H9" s="6"/>
      <c r="I9" s="6"/>
      <c r="J9" s="7"/>
      <c r="K9" s="16"/>
      <c r="L9" s="8"/>
      <c r="M9" s="8"/>
      <c r="N9" s="19"/>
      <c r="O9" s="19"/>
      <c r="P9" s="35"/>
      <c r="Q9" s="35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25">
      <c r="A10" s="13"/>
      <c r="B10" s="4"/>
      <c r="C10" s="4"/>
      <c r="D10" s="13"/>
      <c r="E10" s="13"/>
      <c r="F10" s="21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19"/>
      <c r="O10" s="19"/>
      <c r="P10" s="35"/>
      <c r="Q10" s="35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</sheetData>
  <mergeCells count="5">
    <mergeCell ref="P2:Q2"/>
    <mergeCell ref="H2:I2"/>
    <mergeCell ref="J2:K2"/>
    <mergeCell ref="L2:M2"/>
    <mergeCell ref="N2:O2"/>
  </mergeCells>
  <conditionalFormatting sqref="D3:D8">
    <cfRule type="notContainsText" dxfId="23" priority="1" operator="notContains" text="DET">
      <formula>ISERROR(SEARCH("DET",D3))</formula>
    </cfRule>
    <cfRule type="containsText" dxfId="22" priority="2" operator="containsText" text="DET">
      <formula>NOT(ISERROR(SEARCH("DET",D3)))</formula>
    </cfRule>
  </conditionalFormatting>
  <conditionalFormatting sqref="F3:F10">
    <cfRule type="cellIs" dxfId="21" priority="3" operator="lessThan">
      <formula>5</formula>
    </cfRule>
    <cfRule type="cellIs" dxfId="20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D153E-9ACB-4A93-A8A8-83462F469802}">
  <dimension ref="A1:Y3"/>
  <sheetViews>
    <sheetView workbookViewId="0"/>
  </sheetViews>
  <sheetFormatPr defaultRowHeight="15" x14ac:dyDescent="0.25"/>
  <cols>
    <col min="1" max="1" width="9.140625" style="30"/>
    <col min="2" max="2" width="24.7109375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117</v>
      </c>
      <c r="C3" s="4" t="s">
        <v>118</v>
      </c>
      <c r="D3" s="13" t="s">
        <v>14</v>
      </c>
      <c r="E3" s="13">
        <v>194976</v>
      </c>
      <c r="F3" s="21">
        <f>COUNTIF(H3:Q3,"DNF")+COUNT(H3:Q3)</f>
        <v>2</v>
      </c>
      <c r="G3" s="13" cm="1">
        <f t="array" ref="G3">SUM(IFERROR(R3:Y3,0))</f>
        <v>50</v>
      </c>
      <c r="H3" s="6">
        <v>25</v>
      </c>
      <c r="I3" s="6">
        <v>25</v>
      </c>
      <c r="J3" s="7"/>
      <c r="K3" s="7"/>
      <c r="L3" s="8"/>
      <c r="M3" s="8"/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</sheetData>
  <sortState xmlns:xlrd2="http://schemas.microsoft.com/office/spreadsheetml/2017/richdata2" ref="A3:Q3">
    <sortCondition descending="1" ref="G3"/>
  </sortState>
  <mergeCells count="5">
    <mergeCell ref="P2:Q2"/>
    <mergeCell ref="H2:I2"/>
    <mergeCell ref="J2:K2"/>
    <mergeCell ref="L2:M2"/>
    <mergeCell ref="N2:O2"/>
  </mergeCells>
  <conditionalFormatting sqref="D3">
    <cfRule type="notContainsText" dxfId="19" priority="1" operator="notContains" text="DET">
      <formula>ISERROR(SEARCH("DET",D3))</formula>
    </cfRule>
    <cfRule type="containsText" dxfId="18" priority="2" operator="containsText" text="DET">
      <formula>NOT(ISERROR(SEARCH("DET",D3)))</formula>
    </cfRule>
  </conditionalFormatting>
  <conditionalFormatting sqref="F3">
    <cfRule type="cellIs" dxfId="17" priority="3" operator="lessThan">
      <formula>5</formula>
    </cfRule>
    <cfRule type="cellIs" dxfId="16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C342D-27CC-4973-85D0-BFF17A3D3EC6}">
  <dimension ref="A1:Y8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/>
      <c r="C3" s="4"/>
      <c r="D3" s="13"/>
      <c r="E3" s="13"/>
      <c r="F3" s="21"/>
      <c r="G3" s="13"/>
      <c r="H3" s="6"/>
      <c r="I3" s="6"/>
      <c r="J3" s="7"/>
      <c r="K3" s="16"/>
      <c r="L3" s="8"/>
      <c r="M3" s="8"/>
      <c r="N3" s="19"/>
      <c r="O3" s="19"/>
      <c r="P3" s="35"/>
      <c r="Q3" s="35"/>
      <c r="R3" s="14"/>
      <c r="S3" s="4"/>
      <c r="T3" s="4"/>
      <c r="U3" s="4"/>
      <c r="V3" s="4"/>
      <c r="W3" s="4"/>
      <c r="X3" s="4"/>
      <c r="Y3" s="4"/>
    </row>
    <row r="4" spans="1:25" x14ac:dyDescent="0.25">
      <c r="A4" s="13"/>
      <c r="B4" s="4"/>
      <c r="C4" s="4"/>
      <c r="D4" s="13"/>
      <c r="E4" s="13"/>
      <c r="F4" s="21"/>
      <c r="G4" s="13"/>
      <c r="H4" s="6"/>
      <c r="I4" s="6"/>
      <c r="J4" s="7"/>
      <c r="K4" s="10"/>
      <c r="L4" s="8"/>
      <c r="M4" s="8"/>
      <c r="N4" s="19"/>
      <c r="O4" s="19"/>
      <c r="P4" s="35"/>
      <c r="Q4" s="35"/>
      <c r="R4" s="14"/>
      <c r="S4" s="4"/>
      <c r="T4" s="4"/>
      <c r="U4" s="4"/>
      <c r="V4" s="4"/>
      <c r="W4" s="4"/>
      <c r="X4" s="4"/>
      <c r="Y4" s="4"/>
    </row>
    <row r="5" spans="1:25" x14ac:dyDescent="0.25">
      <c r="A5" s="13"/>
      <c r="B5" s="4"/>
      <c r="C5" s="4"/>
      <c r="D5" s="13"/>
      <c r="E5" s="13"/>
      <c r="F5" s="21"/>
      <c r="G5" s="13"/>
      <c r="H5" s="6"/>
      <c r="I5" s="6"/>
      <c r="J5" s="7"/>
      <c r="K5" s="7"/>
      <c r="L5" s="8"/>
      <c r="M5" s="8"/>
      <c r="N5" s="19"/>
      <c r="O5" s="19"/>
      <c r="P5" s="35"/>
      <c r="Q5" s="35"/>
      <c r="R5" s="14"/>
      <c r="S5" s="4"/>
      <c r="T5" s="4"/>
      <c r="U5" s="4"/>
      <c r="V5" s="4"/>
      <c r="W5" s="4"/>
      <c r="X5" s="4"/>
      <c r="Y5" s="4"/>
    </row>
    <row r="6" spans="1:25" x14ac:dyDescent="0.25">
      <c r="A6" s="13"/>
      <c r="B6" s="4"/>
      <c r="C6" s="4"/>
      <c r="D6" s="13"/>
      <c r="E6" s="13"/>
      <c r="F6" s="21"/>
      <c r="G6" s="13"/>
      <c r="H6" s="6"/>
      <c r="I6" s="6"/>
      <c r="J6" s="7"/>
      <c r="K6" s="7"/>
      <c r="L6" s="8"/>
      <c r="M6" s="8"/>
      <c r="N6" s="19"/>
      <c r="O6" s="19"/>
      <c r="P6" s="35"/>
      <c r="Q6" s="35"/>
      <c r="R6" s="14"/>
      <c r="S6" s="4"/>
      <c r="T6" s="4"/>
      <c r="U6" s="4"/>
      <c r="V6" s="4"/>
      <c r="W6" s="4"/>
      <c r="X6" s="4"/>
      <c r="Y6" s="4"/>
    </row>
    <row r="7" spans="1:25" x14ac:dyDescent="0.25">
      <c r="A7" s="13"/>
      <c r="B7" s="4"/>
      <c r="C7" s="4"/>
      <c r="D7" s="13"/>
      <c r="E7" s="13"/>
      <c r="F7" s="21"/>
      <c r="G7" s="13"/>
      <c r="H7" s="6"/>
      <c r="I7" s="6"/>
      <c r="J7" s="7"/>
      <c r="K7" s="7"/>
      <c r="L7" s="8"/>
      <c r="M7" s="8"/>
      <c r="N7" s="19"/>
      <c r="O7" s="19"/>
      <c r="P7" s="35"/>
      <c r="Q7" s="35"/>
      <c r="R7" s="14"/>
      <c r="S7" s="4"/>
      <c r="T7" s="4"/>
      <c r="U7" s="4"/>
      <c r="V7" s="4"/>
      <c r="W7" s="4"/>
      <c r="X7" s="4"/>
      <c r="Y7" s="4"/>
    </row>
    <row r="8" spans="1:25" x14ac:dyDescent="0.25">
      <c r="A8" s="13"/>
      <c r="B8" s="4"/>
      <c r="C8" s="4"/>
      <c r="D8" s="13"/>
      <c r="E8" s="13"/>
      <c r="F8" s="21"/>
      <c r="G8" s="13"/>
      <c r="H8" s="6"/>
      <c r="I8" s="6"/>
      <c r="J8" s="7"/>
      <c r="K8" s="7"/>
      <c r="L8" s="8"/>
      <c r="M8" s="8"/>
      <c r="N8" s="19"/>
      <c r="O8" s="19"/>
      <c r="P8" s="35"/>
      <c r="Q8" s="35"/>
      <c r="R8" s="14"/>
      <c r="S8" s="4"/>
      <c r="T8" s="4"/>
      <c r="U8" s="4"/>
      <c r="V8" s="4"/>
      <c r="W8" s="4"/>
      <c r="X8" s="4"/>
      <c r="Y8" s="4"/>
    </row>
  </sheetData>
  <sortState xmlns:xlrd2="http://schemas.microsoft.com/office/spreadsheetml/2017/richdata2" ref="A3:Y6">
    <sortCondition descending="1" ref="G3:G6"/>
  </sortState>
  <mergeCells count="5">
    <mergeCell ref="P2:Q2"/>
    <mergeCell ref="H2:I2"/>
    <mergeCell ref="J2:K2"/>
    <mergeCell ref="L2:M2"/>
    <mergeCell ref="N2:O2"/>
  </mergeCells>
  <conditionalFormatting sqref="D3:D8">
    <cfRule type="notContainsText" dxfId="15" priority="1" operator="notContains" text="DET">
      <formula>ISERROR(SEARCH("DET",D3))</formula>
    </cfRule>
    <cfRule type="containsText" dxfId="14" priority="2" operator="containsText" text="DET">
      <formula>NOT(ISERROR(SEARCH("DET",D3)))</formula>
    </cfRule>
  </conditionalFormatting>
  <conditionalFormatting sqref="F3:F8">
    <cfRule type="cellIs" dxfId="13" priority="3" operator="lessThan">
      <formula>5</formula>
    </cfRule>
    <cfRule type="cellIs" dxfId="12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E0C16-99E7-4913-A79A-9A920196447E}">
  <dimension ref="A1:Y7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5.85546875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/>
      <c r="C3" s="4"/>
      <c r="D3" s="13"/>
      <c r="E3" s="13"/>
      <c r="F3" s="21">
        <f t="shared" ref="F3:F7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7"/>
      <c r="L3" s="8"/>
      <c r="M3" s="8"/>
      <c r="N3" s="19"/>
      <c r="O3" s="19"/>
      <c r="P3" s="35"/>
      <c r="Q3" s="35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/>
      <c r="C4" s="4"/>
      <c r="D4" s="13"/>
      <c r="E4" s="13"/>
      <c r="F4" s="21">
        <f t="shared" si="0"/>
        <v>0</v>
      </c>
      <c r="G4" s="13" cm="1">
        <f t="array" ref="G4">SUM(IFERROR(R4:Y4,0))</f>
        <v>0</v>
      </c>
      <c r="H4" s="6"/>
      <c r="I4" s="6"/>
      <c r="J4" s="7"/>
      <c r="K4" s="10"/>
      <c r="L4" s="8"/>
      <c r="M4" s="8"/>
      <c r="N4" s="19"/>
      <c r="O4" s="19"/>
      <c r="P4" s="35"/>
      <c r="Q4" s="35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/>
      <c r="C5" s="4"/>
      <c r="D5" s="13"/>
      <c r="E5" s="13"/>
      <c r="F5" s="21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19"/>
      <c r="O5" s="19"/>
      <c r="P5" s="35"/>
      <c r="Q5" s="35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/>
      <c r="C6" s="4"/>
      <c r="D6" s="13"/>
      <c r="E6" s="13"/>
      <c r="F6" s="21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19"/>
      <c r="O6" s="19"/>
      <c r="P6" s="35"/>
      <c r="Q6" s="35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25">
      <c r="A7" s="13"/>
      <c r="B7" s="4"/>
      <c r="C7" s="4"/>
      <c r="D7" s="13"/>
      <c r="E7" s="13"/>
      <c r="F7" s="21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19"/>
      <c r="O7" s="19"/>
      <c r="P7" s="35"/>
      <c r="Q7" s="35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</sheetData>
  <mergeCells count="5">
    <mergeCell ref="P2:Q2"/>
    <mergeCell ref="H2:I2"/>
    <mergeCell ref="J2:K2"/>
    <mergeCell ref="L2:M2"/>
    <mergeCell ref="N2:O2"/>
  </mergeCells>
  <conditionalFormatting sqref="D3:D7">
    <cfRule type="notContainsText" dxfId="155" priority="1" operator="notContains" text="DET">
      <formula>ISERROR(SEARCH("DET",D3))</formula>
    </cfRule>
    <cfRule type="containsText" dxfId="154" priority="2" operator="containsText" text="DET">
      <formula>NOT(ISERROR(SEARCH("DET",D3)))</formula>
    </cfRule>
  </conditionalFormatting>
  <conditionalFormatting sqref="F3:F7">
    <cfRule type="cellIs" dxfId="153" priority="3" operator="lessThan">
      <formula>5</formula>
    </cfRule>
    <cfRule type="cellIs" dxfId="152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8783A-B535-405E-9F0C-8AE4DD166ECA}">
  <dimension ref="A1:Y5"/>
  <sheetViews>
    <sheetView workbookViewId="0"/>
  </sheetViews>
  <sheetFormatPr defaultRowHeight="15" x14ac:dyDescent="0.25"/>
  <cols>
    <col min="2" max="2" width="21" bestFit="1" customWidth="1"/>
    <col min="3" max="3" width="20.85546875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38">
        <v>1</v>
      </c>
      <c r="B3" s="15" t="s">
        <v>122</v>
      </c>
      <c r="C3" s="4" t="s">
        <v>123</v>
      </c>
      <c r="D3" s="13" t="s">
        <v>14</v>
      </c>
      <c r="E3" s="13">
        <v>233380</v>
      </c>
      <c r="F3" s="21">
        <f t="shared" ref="F3:F5" si="0">COUNTIF(H3:Q3,"DNF")+COUNT(H3:Q3)</f>
        <v>6</v>
      </c>
      <c r="G3" s="13" cm="1">
        <f t="array" ref="G3">SUM(IFERROR(R3:Y3,0))</f>
        <v>172</v>
      </c>
      <c r="H3" s="6"/>
      <c r="I3" s="6"/>
      <c r="J3" s="7">
        <v>25</v>
      </c>
      <c r="K3" s="7">
        <v>25</v>
      </c>
      <c r="L3" s="8"/>
      <c r="M3" s="8"/>
      <c r="N3" s="19">
        <v>25</v>
      </c>
      <c r="O3" s="19">
        <v>21</v>
      </c>
      <c r="P3" s="35">
        <v>17</v>
      </c>
      <c r="Q3" s="35">
        <v>25</v>
      </c>
      <c r="R3" s="14">
        <f>LARGE($H3:$Q3, COLUMNS($H3:H3))</f>
        <v>25</v>
      </c>
      <c r="S3" s="4">
        <f>LARGE($H3:$Q3, COLUMNS($H3:I3))</f>
        <v>25</v>
      </c>
      <c r="T3" s="4">
        <f>LARGE($H3:$Q3, COLUMNS($H3:J3))</f>
        <v>25</v>
      </c>
      <c r="U3" s="4">
        <f>LARGE($H3:$Q3, COLUMNS($H3:K3))</f>
        <v>25</v>
      </c>
      <c r="V3" s="4">
        <f>LARGE($H3:$Q3, COLUMNS($H3:L3))</f>
        <v>21</v>
      </c>
      <c r="W3" s="4">
        <f>LARGE($H3:$Q3, COLUMNS($H3:M3))</f>
        <v>17</v>
      </c>
      <c r="X3" s="4">
        <f>LARGE($H3:$Q3, COLUMNS($H3:M3))</f>
        <v>17</v>
      </c>
      <c r="Y3" s="4">
        <f>LARGE($H3:$Q3, COLUMNS($H3:M3))</f>
        <v>17</v>
      </c>
    </row>
    <row r="4" spans="1:25" x14ac:dyDescent="0.25">
      <c r="A4" s="13">
        <v>2</v>
      </c>
      <c r="B4" s="15" t="s">
        <v>120</v>
      </c>
      <c r="C4" s="4" t="s">
        <v>121</v>
      </c>
      <c r="D4" s="13" t="s">
        <v>14</v>
      </c>
      <c r="E4" s="13">
        <v>326724</v>
      </c>
      <c r="F4" s="21">
        <f t="shared" si="0"/>
        <v>5</v>
      </c>
      <c r="G4" s="13" cm="1">
        <f t="array" ref="G4">SUM(IFERROR(R4:Y4,0))</f>
        <v>83</v>
      </c>
      <c r="H4" s="6"/>
      <c r="I4" s="6"/>
      <c r="J4" s="7">
        <v>15</v>
      </c>
      <c r="K4" s="7">
        <v>17</v>
      </c>
      <c r="L4" s="8"/>
      <c r="M4" s="8"/>
      <c r="N4" s="19">
        <v>16</v>
      </c>
      <c r="O4" s="19" t="s">
        <v>134</v>
      </c>
      <c r="P4" s="35">
        <v>18</v>
      </c>
      <c r="Q4" s="35">
        <v>17</v>
      </c>
      <c r="R4" s="14">
        <f>LARGE($H4:$Q4, COLUMNS($H4:H4))</f>
        <v>18</v>
      </c>
      <c r="S4" s="4">
        <f>LARGE($H4:$Q4, COLUMNS($H4:I4))</f>
        <v>17</v>
      </c>
      <c r="T4" s="4">
        <f>LARGE($H4:$Q4, COLUMNS($H4:J4))</f>
        <v>17</v>
      </c>
      <c r="U4" s="4">
        <f>LARGE($H4:$Q4, COLUMNS($H4:K4))</f>
        <v>16</v>
      </c>
      <c r="V4" s="4">
        <f>LARGE($H4:$Q4, COLUMNS($H4:L4))</f>
        <v>15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15" t="s">
        <v>185</v>
      </c>
      <c r="C5" s="4" t="s">
        <v>186</v>
      </c>
      <c r="D5" s="13" t="s">
        <v>14</v>
      </c>
      <c r="E5" s="13">
        <v>464031</v>
      </c>
      <c r="F5" s="21">
        <f t="shared" si="0"/>
        <v>2</v>
      </c>
      <c r="G5" s="13" cm="1">
        <f t="array" ref="G5">SUM(IFERROR(R5:Y5,0))</f>
        <v>28</v>
      </c>
      <c r="H5" s="6"/>
      <c r="I5" s="6"/>
      <c r="J5" s="7"/>
      <c r="K5" s="16"/>
      <c r="L5" s="8"/>
      <c r="M5" s="8"/>
      <c r="N5" s="19"/>
      <c r="O5" s="19"/>
      <c r="P5" s="35">
        <v>14</v>
      </c>
      <c r="Q5" s="35">
        <v>14</v>
      </c>
      <c r="R5" s="14">
        <f>LARGE($H5:$Q5, COLUMNS($H5:H5))</f>
        <v>14</v>
      </c>
      <c r="S5" s="4">
        <f>LARGE($H5:$Q5, COLUMNS($H5:I5))</f>
        <v>14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</sheetData>
  <mergeCells count="5">
    <mergeCell ref="P2:Q2"/>
    <mergeCell ref="H2:I2"/>
    <mergeCell ref="J2:K2"/>
    <mergeCell ref="L2:M2"/>
    <mergeCell ref="N2:O2"/>
  </mergeCells>
  <conditionalFormatting sqref="D3:D5">
    <cfRule type="notContainsText" dxfId="11" priority="1" operator="notContains" text="DET">
      <formula>ISERROR(SEARCH("DET",D3))</formula>
    </cfRule>
    <cfRule type="containsText" dxfId="10" priority="2" operator="containsText" text="DET">
      <formula>NOT(ISERROR(SEARCH("DET",D3)))</formula>
    </cfRule>
  </conditionalFormatting>
  <conditionalFormatting sqref="F3:F5">
    <cfRule type="cellIs" dxfId="9" priority="3" operator="lessThan">
      <formula>5</formula>
    </cfRule>
    <cfRule type="cellIs" dxfId="8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366B7-9580-4578-85B9-8C2AEF72F24B}">
  <dimension ref="A1:Y4"/>
  <sheetViews>
    <sheetView workbookViewId="0"/>
  </sheetViews>
  <sheetFormatPr defaultRowHeight="15" x14ac:dyDescent="0.25"/>
  <cols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13" t="s">
        <v>124</v>
      </c>
      <c r="C3" s="13" t="s">
        <v>125</v>
      </c>
      <c r="D3" s="13" t="s">
        <v>14</v>
      </c>
      <c r="E3" s="13">
        <v>658391</v>
      </c>
      <c r="F3" s="21">
        <f t="shared" ref="F3:F4" si="0">COUNTIF(H3:Q3,"DNF")+COUNT(H3:Q3)</f>
        <v>2</v>
      </c>
      <c r="G3" s="13" cm="1">
        <f t="array" ref="G3">SUM(IFERROR(R3:Y3,0))</f>
        <v>50</v>
      </c>
      <c r="H3" s="6">
        <v>25</v>
      </c>
      <c r="I3" s="6">
        <v>25</v>
      </c>
      <c r="J3" s="7"/>
      <c r="K3" s="16"/>
      <c r="L3" s="8"/>
      <c r="M3" s="8"/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13" t="s">
        <v>166</v>
      </c>
      <c r="C4" s="13" t="s">
        <v>167</v>
      </c>
      <c r="D4" s="13" t="s">
        <v>14</v>
      </c>
      <c r="E4" s="13">
        <v>474251</v>
      </c>
      <c r="F4" s="21">
        <f t="shared" si="0"/>
        <v>2</v>
      </c>
      <c r="G4" s="13" cm="1">
        <f t="array" ref="G4">SUM(IFERROR(R4:Y4,0))</f>
        <v>50</v>
      </c>
      <c r="H4" s="6"/>
      <c r="I4" s="6"/>
      <c r="J4" s="7"/>
      <c r="K4" s="7"/>
      <c r="L4" s="8">
        <v>25</v>
      </c>
      <c r="M4" s="8">
        <v>25</v>
      </c>
      <c r="N4" s="19"/>
      <c r="O4" s="19"/>
      <c r="P4" s="35"/>
      <c r="Q4" s="35"/>
      <c r="R4" s="14">
        <f>LARGE($H4:$Q4, COLUMNS($H4:H4))</f>
        <v>25</v>
      </c>
      <c r="S4" s="4">
        <f>LARGE($H4:$Q4, COLUMNS($H4:I4))</f>
        <v>25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</sheetData>
  <sortState xmlns:xlrd2="http://schemas.microsoft.com/office/spreadsheetml/2017/richdata2" ref="B3:Y4">
    <sortCondition descending="1" ref="G3:G4"/>
  </sortState>
  <mergeCells count="5">
    <mergeCell ref="P2:Q2"/>
    <mergeCell ref="H2:I2"/>
    <mergeCell ref="J2:K2"/>
    <mergeCell ref="L2:M2"/>
    <mergeCell ref="N2:O2"/>
  </mergeCells>
  <conditionalFormatting sqref="D3:D4">
    <cfRule type="notContainsText" dxfId="7" priority="1" operator="notContains" text="DET">
      <formula>ISERROR(SEARCH("DET",D3))</formula>
    </cfRule>
    <cfRule type="containsText" dxfId="6" priority="2" operator="containsText" text="DET">
      <formula>NOT(ISERROR(SEARCH("DET",D3)))</formula>
    </cfRule>
  </conditionalFormatting>
  <conditionalFormatting sqref="F3:F4">
    <cfRule type="cellIs" dxfId="5" priority="3" operator="lessThan">
      <formula>5</formula>
    </cfRule>
    <cfRule type="cellIs" dxfId="4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3BFBB-F525-43F8-B8CD-B28E5800DB4D}">
  <dimension ref="A1:Y6"/>
  <sheetViews>
    <sheetView workbookViewId="0"/>
  </sheetViews>
  <sheetFormatPr defaultRowHeight="15" x14ac:dyDescent="0.25"/>
  <cols>
    <col min="2" max="2" width="21" bestFit="1" customWidth="1"/>
    <col min="3" max="3" width="17" bestFit="1" customWidth="1"/>
    <col min="4" max="4" width="9.140625" customWidth="1"/>
    <col min="5" max="5" width="9.140625" style="30" customWidth="1"/>
    <col min="6" max="6" width="9.140625" customWidth="1"/>
    <col min="7" max="7" width="13.140625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2.25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ht="16.5" customHeight="1" x14ac:dyDescent="0.25">
      <c r="A3" s="13"/>
      <c r="B3" s="4" t="s">
        <v>127</v>
      </c>
      <c r="C3" s="4" t="s">
        <v>128</v>
      </c>
      <c r="D3" s="13" t="s">
        <v>14</v>
      </c>
      <c r="E3" s="13">
        <v>646153</v>
      </c>
      <c r="F3" s="21">
        <f t="shared" ref="F3:F6" si="0">COUNTIF(H3:Q3,"DNF")+COUNT(H3:Q3)</f>
        <v>2</v>
      </c>
      <c r="G3" s="13" cm="1">
        <f t="array" ref="G3">SUM(IFERROR(R3:Y3,0))</f>
        <v>50</v>
      </c>
      <c r="H3" s="6">
        <v>25</v>
      </c>
      <c r="I3" s="6">
        <v>25</v>
      </c>
      <c r="J3" s="7"/>
      <c r="K3" s="16"/>
      <c r="L3" s="8"/>
      <c r="M3" s="8"/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 t="s">
        <v>119</v>
      </c>
      <c r="C4" s="4" t="s">
        <v>129</v>
      </c>
      <c r="D4" s="13" t="s">
        <v>14</v>
      </c>
      <c r="E4" s="13">
        <v>420804</v>
      </c>
      <c r="F4" s="21">
        <f t="shared" si="0"/>
        <v>2</v>
      </c>
      <c r="G4" s="13" cm="1">
        <f t="array" ref="G4">SUM(IFERROR(R4:Y4,0))</f>
        <v>42</v>
      </c>
      <c r="H4" s="6">
        <v>21</v>
      </c>
      <c r="I4" s="6">
        <v>21</v>
      </c>
      <c r="J4" s="7"/>
      <c r="K4" s="7"/>
      <c r="L4" s="8"/>
      <c r="M4" s="8"/>
      <c r="N4" s="19"/>
      <c r="O4" s="19"/>
      <c r="P4" s="35"/>
      <c r="Q4" s="35"/>
      <c r="R4" s="14">
        <f>LARGE($H4:$Q4, COLUMNS($H4:H4))</f>
        <v>21</v>
      </c>
      <c r="S4" s="4">
        <f>LARGE($H4:$Q4, COLUMNS($H4:I4))</f>
        <v>21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 t="s">
        <v>168</v>
      </c>
      <c r="C5" s="4" t="s">
        <v>169</v>
      </c>
      <c r="D5" s="13" t="s">
        <v>14</v>
      </c>
      <c r="E5" s="13">
        <v>715756</v>
      </c>
      <c r="F5" s="21">
        <f t="shared" si="0"/>
        <v>2</v>
      </c>
      <c r="G5" s="13" cm="1">
        <f t="array" ref="G5">SUM(IFERROR(R5:Y5,0))</f>
        <v>35</v>
      </c>
      <c r="H5" s="6">
        <v>18</v>
      </c>
      <c r="I5" s="6">
        <v>17</v>
      </c>
      <c r="J5" s="7"/>
      <c r="K5" s="10"/>
      <c r="L5" s="8"/>
      <c r="M5" s="8"/>
      <c r="N5" s="19"/>
      <c r="O5" s="19"/>
      <c r="P5" s="35"/>
      <c r="Q5" s="35"/>
      <c r="R5" s="14">
        <f>LARGE($H5:$Q5, COLUMNS($H5:H5))</f>
        <v>18</v>
      </c>
      <c r="S5" s="4">
        <f>LARGE($H5:$Q5, COLUMNS($H5:I5))</f>
        <v>17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 t="s">
        <v>126</v>
      </c>
      <c r="C6" s="4" t="s">
        <v>187</v>
      </c>
      <c r="D6" s="13" t="s">
        <v>14</v>
      </c>
      <c r="E6" s="13">
        <v>697984</v>
      </c>
      <c r="F6" s="21">
        <f t="shared" si="0"/>
        <v>2</v>
      </c>
      <c r="G6" s="13" cm="1">
        <f t="array" ref="G6">SUM(IFERROR(R6:Y6,0))</f>
        <v>18</v>
      </c>
      <c r="H6" s="6" t="s">
        <v>133</v>
      </c>
      <c r="I6" s="6">
        <v>18</v>
      </c>
      <c r="J6" s="7"/>
      <c r="K6" s="7"/>
      <c r="L6" s="8"/>
      <c r="M6" s="8"/>
      <c r="N6" s="19"/>
      <c r="O6" s="19"/>
      <c r="P6" s="35"/>
      <c r="Q6" s="35"/>
      <c r="R6" s="14">
        <f>LARGE($H6:$Q6, COLUMNS($H6:H6))</f>
        <v>18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</sheetData>
  <autoFilter ref="D2:D6" xr:uid="{B513BFBB-F525-43F8-B8CD-B28E5800DB4D}"/>
  <sortState xmlns:xlrd2="http://schemas.microsoft.com/office/spreadsheetml/2017/richdata2" ref="A3:Q6">
    <sortCondition descending="1" ref="G3:G6"/>
  </sortState>
  <mergeCells count="5">
    <mergeCell ref="H2:I2"/>
    <mergeCell ref="P2:Q2"/>
    <mergeCell ref="N2:O2"/>
    <mergeCell ref="L2:M2"/>
    <mergeCell ref="J2:K2"/>
  </mergeCells>
  <conditionalFormatting sqref="D3:D6">
    <cfRule type="notContainsText" dxfId="3" priority="1" operator="notContains" text="DET">
      <formula>ISERROR(SEARCH("DET",D3))</formula>
    </cfRule>
    <cfRule type="containsText" dxfId="2" priority="2" operator="containsText" text="DET">
      <formula>NOT(ISERROR(SEARCH("DET",D3)))</formula>
    </cfRule>
  </conditionalFormatting>
  <conditionalFormatting sqref="F3:F6">
    <cfRule type="cellIs" dxfId="1" priority="3" operator="lessThan">
      <formula>5</formula>
    </cfRule>
    <cfRule type="cellIs" dxfId="0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9DDB6-A3F3-48F8-A832-F69F5DC6D171}">
  <dimension ref="A1:Y6"/>
  <sheetViews>
    <sheetView workbookViewId="0"/>
  </sheetViews>
  <sheetFormatPr defaultRowHeight="15" x14ac:dyDescent="0.25"/>
  <cols>
    <col min="2" max="2" width="21" bestFit="1" customWidth="1"/>
    <col min="3" max="3" width="17" bestFit="1" customWidth="1"/>
    <col min="4" max="6" width="9.140625" customWidth="1"/>
    <col min="7" max="7" width="13.140625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9.140625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146</v>
      </c>
      <c r="C3" s="4" t="s">
        <v>50</v>
      </c>
      <c r="D3" s="13" t="s">
        <v>14</v>
      </c>
      <c r="E3" s="13">
        <v>753703</v>
      </c>
      <c r="F3" s="21">
        <f t="shared" ref="F3:F6" si="0">COUNTIF(H3:Q3,"DNF")+COUNT(H3:Q3)</f>
        <v>4</v>
      </c>
      <c r="G3" s="13" cm="1">
        <f t="array" ref="G3">SUM(IFERROR(R3:Y3,0))</f>
        <v>100</v>
      </c>
      <c r="H3" s="6">
        <v>25</v>
      </c>
      <c r="I3" s="6">
        <v>25</v>
      </c>
      <c r="J3" s="7">
        <v>25</v>
      </c>
      <c r="K3" s="7">
        <v>25</v>
      </c>
      <c r="L3" s="8"/>
      <c r="M3" s="8"/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25</v>
      </c>
      <c r="T3" s="4">
        <f>LARGE($H3:$Q3, COLUMNS($H3:J3))</f>
        <v>25</v>
      </c>
      <c r="U3" s="4">
        <f>LARGE($H3:$Q3, COLUMNS($H3:K3))</f>
        <v>25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 t="s">
        <v>188</v>
      </c>
      <c r="C4" s="4" t="s">
        <v>15</v>
      </c>
      <c r="D4" s="13" t="s">
        <v>14</v>
      </c>
      <c r="E4" s="13">
        <v>712870</v>
      </c>
      <c r="F4" s="21">
        <f t="shared" si="0"/>
        <v>2</v>
      </c>
      <c r="G4" s="13" cm="1">
        <f t="array" ref="G4">SUM(IFERROR(R4:Y4,0))</f>
        <v>50</v>
      </c>
      <c r="H4" s="6"/>
      <c r="I4" s="6"/>
      <c r="J4" s="7"/>
      <c r="K4" s="7"/>
      <c r="L4" s="8"/>
      <c r="M4" s="8"/>
      <c r="N4" s="19"/>
      <c r="O4" s="19"/>
      <c r="P4" s="35">
        <v>25</v>
      </c>
      <c r="Q4" s="35">
        <v>25</v>
      </c>
      <c r="R4" s="14">
        <f>LARGE($H4:$Q4, COLUMNS($H4:H4))</f>
        <v>25</v>
      </c>
      <c r="S4" s="4">
        <f>LARGE($H4:$Q4, COLUMNS($H4:I4))</f>
        <v>25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 t="s">
        <v>51</v>
      </c>
      <c r="C5" s="4" t="s">
        <v>50</v>
      </c>
      <c r="D5" s="13" t="s">
        <v>14</v>
      </c>
      <c r="E5" s="13">
        <v>432311</v>
      </c>
      <c r="F5" s="21">
        <f t="shared" si="0"/>
        <v>1</v>
      </c>
      <c r="G5" s="13" cm="1">
        <f t="array" ref="G5">SUM(IFERROR(R5:Y5,0))</f>
        <v>21</v>
      </c>
      <c r="H5" s="6">
        <v>21</v>
      </c>
      <c r="I5" s="6" t="s">
        <v>134</v>
      </c>
      <c r="J5" s="7"/>
      <c r="K5" s="7"/>
      <c r="L5" s="8"/>
      <c r="M5" s="8"/>
      <c r="N5" s="19"/>
      <c r="O5" s="19"/>
      <c r="P5" s="35"/>
      <c r="Q5" s="35"/>
      <c r="R5" s="14">
        <f>LARGE($H5:$Q5, COLUMNS($H5:H5))</f>
        <v>21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 t="s">
        <v>40</v>
      </c>
      <c r="C6" s="4"/>
      <c r="D6" s="13" t="s">
        <v>14</v>
      </c>
      <c r="E6" s="13">
        <v>408923</v>
      </c>
      <c r="F6" s="21">
        <f t="shared" si="0"/>
        <v>1</v>
      </c>
      <c r="G6" s="13" cm="1">
        <f t="array" ref="G6">SUM(IFERROR(R6:Y6,0))</f>
        <v>21</v>
      </c>
      <c r="H6" s="6"/>
      <c r="I6" s="6">
        <v>21</v>
      </c>
      <c r="J6" s="7"/>
      <c r="K6" s="10"/>
      <c r="L6" s="8"/>
      <c r="M6" s="8"/>
      <c r="N6" s="19"/>
      <c r="O6" s="19"/>
      <c r="P6" s="35"/>
      <c r="Q6" s="35"/>
      <c r="R6" s="14">
        <f>LARGE($H6:$Q6, COLUMNS($H6:H6))</f>
        <v>21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</sheetData>
  <sortState xmlns:xlrd2="http://schemas.microsoft.com/office/spreadsheetml/2017/richdata2" ref="B3:Q6">
    <sortCondition descending="1" ref="G3:G6"/>
  </sortState>
  <mergeCells count="5">
    <mergeCell ref="P2:Q2"/>
    <mergeCell ref="H2:I2"/>
    <mergeCell ref="J2:K2"/>
    <mergeCell ref="L2:M2"/>
    <mergeCell ref="N2:O2"/>
  </mergeCells>
  <conditionalFormatting sqref="D3:D6">
    <cfRule type="notContainsText" dxfId="151" priority="1" operator="notContains" text="DET">
      <formula>ISERROR(SEARCH("DET",D3))</formula>
    </cfRule>
    <cfRule type="containsText" dxfId="150" priority="2" operator="containsText" text="DET">
      <formula>NOT(ISERROR(SEARCH("DET",D3)))</formula>
    </cfRule>
  </conditionalFormatting>
  <conditionalFormatting sqref="F3:F6">
    <cfRule type="cellIs" dxfId="149" priority="3" operator="lessThan">
      <formula>5</formula>
    </cfRule>
    <cfRule type="cellIs" dxfId="148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8E0DE-A590-4435-9AAD-15D5E0320799}">
  <dimension ref="A1:Y10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/>
      <c r="C3" s="4"/>
      <c r="D3" s="13"/>
      <c r="E3" s="13"/>
      <c r="F3" s="21">
        <f t="shared" ref="F3:F8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10"/>
      <c r="L3" s="8"/>
      <c r="M3" s="8"/>
      <c r="N3" s="19"/>
      <c r="O3" s="19"/>
      <c r="P3" s="35"/>
      <c r="Q3" s="35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/>
      <c r="C4" s="4"/>
      <c r="D4" s="13"/>
      <c r="E4" s="13"/>
      <c r="F4" s="21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19"/>
      <c r="O4" s="19"/>
      <c r="P4" s="35"/>
      <c r="Q4" s="35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/>
      <c r="C5" s="4"/>
      <c r="D5" s="13"/>
      <c r="E5" s="13"/>
      <c r="F5" s="21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19"/>
      <c r="O5" s="19"/>
      <c r="P5" s="35"/>
      <c r="Q5" s="35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/>
      <c r="C6" s="4"/>
      <c r="D6" s="13"/>
      <c r="E6" s="13"/>
      <c r="F6" s="21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19"/>
      <c r="O6" s="19"/>
      <c r="P6" s="35"/>
      <c r="Q6" s="35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25">
      <c r="A7" s="13"/>
      <c r="B7" s="4"/>
      <c r="C7" s="4"/>
      <c r="D7" s="13"/>
      <c r="E7" s="13"/>
      <c r="F7" s="21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19"/>
      <c r="O7" s="19"/>
      <c r="P7" s="35"/>
      <c r="Q7" s="35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25">
      <c r="A8" s="13"/>
      <c r="B8" s="4"/>
      <c r="C8" s="4"/>
      <c r="D8" s="13"/>
      <c r="E8" s="13"/>
      <c r="F8" s="21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19"/>
      <c r="O8" s="19"/>
      <c r="P8" s="35"/>
      <c r="Q8" s="35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25">
      <c r="A9" s="13"/>
      <c r="B9" s="4"/>
      <c r="C9" s="4"/>
      <c r="D9" s="13"/>
      <c r="E9" s="13"/>
      <c r="F9" s="21"/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19"/>
      <c r="O9" s="19"/>
      <c r="P9" s="35"/>
      <c r="Q9" s="35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25">
      <c r="A10" s="13"/>
      <c r="B10" s="4"/>
      <c r="C10" s="4"/>
      <c r="D10" s="13"/>
      <c r="E10" s="13"/>
      <c r="F10" s="21"/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19"/>
      <c r="O10" s="19"/>
      <c r="P10" s="35"/>
      <c r="Q10" s="35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</sheetData>
  <mergeCells count="5">
    <mergeCell ref="P2:Q2"/>
    <mergeCell ref="H2:I2"/>
    <mergeCell ref="J2:K2"/>
    <mergeCell ref="L2:M2"/>
    <mergeCell ref="N2:O2"/>
  </mergeCells>
  <conditionalFormatting sqref="D3:D9">
    <cfRule type="notContainsText" dxfId="147" priority="1" operator="notContains" text="DET">
      <formula>ISERROR(SEARCH("DET",D3))</formula>
    </cfRule>
    <cfRule type="containsText" dxfId="146" priority="2" operator="containsText" text="DET">
      <formula>NOT(ISERROR(SEARCH("DET",D3)))</formula>
    </cfRule>
  </conditionalFormatting>
  <conditionalFormatting sqref="F3:F10">
    <cfRule type="cellIs" dxfId="145" priority="3" operator="lessThan">
      <formula>5</formula>
    </cfRule>
    <cfRule type="cellIs" dxfId="144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880AB-D50C-4A15-8056-18B4165B44E2}">
  <dimension ref="A1:Y4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176</v>
      </c>
      <c r="C3" s="4" t="s">
        <v>177</v>
      </c>
      <c r="D3" s="13" t="s">
        <v>14</v>
      </c>
      <c r="E3" s="13">
        <v>463699</v>
      </c>
      <c r="F3" s="21">
        <f t="shared" ref="F3:F4" si="0">COUNTIF(H3:Q3,"DNF")+COUNT(H3:Q3)</f>
        <v>2</v>
      </c>
      <c r="G3" s="13" cm="1">
        <f t="array" ref="G3">SUM(IFERROR(R3:Y3,0))</f>
        <v>50</v>
      </c>
      <c r="H3" s="6"/>
      <c r="I3" s="6"/>
      <c r="J3" s="7"/>
      <c r="K3" s="10"/>
      <c r="L3" s="8"/>
      <c r="M3" s="8"/>
      <c r="N3" s="19"/>
      <c r="O3" s="19"/>
      <c r="P3" s="35">
        <v>25</v>
      </c>
      <c r="Q3" s="35">
        <v>25</v>
      </c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 t="s">
        <v>174</v>
      </c>
      <c r="C4" s="4" t="s">
        <v>175</v>
      </c>
      <c r="D4" s="13" t="s">
        <v>14</v>
      </c>
      <c r="E4" s="13">
        <v>734985</v>
      </c>
      <c r="F4" s="21">
        <f t="shared" si="0"/>
        <v>2</v>
      </c>
      <c r="G4" s="13" cm="1">
        <f t="array" ref="G4">SUM(IFERROR(R4:Y4,0))</f>
        <v>33</v>
      </c>
      <c r="H4" s="6"/>
      <c r="I4" s="6"/>
      <c r="J4" s="7"/>
      <c r="K4" s="7"/>
      <c r="L4" s="8"/>
      <c r="M4" s="8"/>
      <c r="N4" s="19"/>
      <c r="O4" s="19"/>
      <c r="P4" s="35">
        <v>17</v>
      </c>
      <c r="Q4" s="35">
        <v>16</v>
      </c>
      <c r="R4" s="14">
        <f>LARGE($H4:$Q4, COLUMNS($H4:H4))</f>
        <v>17</v>
      </c>
      <c r="S4" s="4">
        <f>LARGE($H4:$Q4, COLUMNS($H4:I4))</f>
        <v>16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</sheetData>
  <sortState xmlns:xlrd2="http://schemas.microsoft.com/office/spreadsheetml/2017/richdata2" ref="A3:Q4">
    <sortCondition descending="1" ref="G3:G4"/>
  </sortState>
  <mergeCells count="5">
    <mergeCell ref="P2:Q2"/>
    <mergeCell ref="H2:I2"/>
    <mergeCell ref="J2:K2"/>
    <mergeCell ref="L2:M2"/>
    <mergeCell ref="N2:O2"/>
  </mergeCells>
  <conditionalFormatting sqref="D3:D4">
    <cfRule type="notContainsText" dxfId="143" priority="1" operator="notContains" text="DET">
      <formula>ISERROR(SEARCH("DET",D3))</formula>
    </cfRule>
    <cfRule type="containsText" dxfId="142" priority="2" operator="containsText" text="DET">
      <formula>NOT(ISERROR(SEARCH("DET",D3)))</formula>
    </cfRule>
  </conditionalFormatting>
  <conditionalFormatting sqref="F3:F4">
    <cfRule type="cellIs" dxfId="141" priority="3" operator="lessThan">
      <formula>5</formula>
    </cfRule>
    <cfRule type="cellIs" dxfId="140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1FBA0-5F8E-4DDF-9059-7DA0DF2EAB91}">
  <dimension ref="A1:Y6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9.28515625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0" hidden="1" customWidth="1"/>
  </cols>
  <sheetData>
    <row r="1" spans="1:25" ht="65.099999999999994" customHeight="1" x14ac:dyDescent="0.25">
      <c r="F1" s="4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155</v>
      </c>
      <c r="C3" s="4" t="s">
        <v>15</v>
      </c>
      <c r="D3" s="13" t="s">
        <v>14</v>
      </c>
      <c r="E3" s="13">
        <v>136087</v>
      </c>
      <c r="F3" s="21">
        <f t="shared" ref="F3:F6" si="0">COUNTIF(H3:Q3,"DNF")+COUNT(H3:Q3)</f>
        <v>3</v>
      </c>
      <c r="G3" s="13" cm="1">
        <f t="array" ref="G3">SUM(IFERROR(R3:Y3,0))</f>
        <v>50</v>
      </c>
      <c r="H3" s="6">
        <v>25</v>
      </c>
      <c r="I3" s="6" t="s">
        <v>134</v>
      </c>
      <c r="J3" s="7">
        <v>25</v>
      </c>
      <c r="K3" s="7" t="s">
        <v>133</v>
      </c>
      <c r="L3" s="8"/>
      <c r="M3" s="8"/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/>
      <c r="C4" s="4"/>
      <c r="D4" s="13"/>
      <c r="E4" s="13"/>
      <c r="F4" s="21">
        <f t="shared" si="0"/>
        <v>0</v>
      </c>
      <c r="G4" s="13" cm="1">
        <f t="array" ref="G4">SUM(IFERROR(R4:Y4,0))</f>
        <v>0</v>
      </c>
      <c r="H4" s="6"/>
      <c r="I4" s="6"/>
      <c r="J4" s="7"/>
      <c r="K4" s="10"/>
      <c r="L4" s="8"/>
      <c r="M4" s="8"/>
      <c r="N4" s="19"/>
      <c r="O4" s="19"/>
      <c r="P4" s="35"/>
      <c r="Q4" s="35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/>
      <c r="C5" s="4"/>
      <c r="D5" s="13"/>
      <c r="E5" s="13"/>
      <c r="F5" s="21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19"/>
      <c r="O5" s="19"/>
      <c r="P5" s="35"/>
      <c r="Q5" s="35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/>
      <c r="C6" s="4"/>
      <c r="D6" s="13"/>
      <c r="E6" s="13"/>
      <c r="F6" s="21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19"/>
      <c r="O6" s="19"/>
      <c r="P6" s="35"/>
      <c r="Q6" s="35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</sheetData>
  <sortState xmlns:xlrd2="http://schemas.microsoft.com/office/spreadsheetml/2017/richdata2" ref="A3:Y6">
    <sortCondition descending="1" ref="G3:G6"/>
  </sortState>
  <mergeCells count="5">
    <mergeCell ref="P2:Q2"/>
    <mergeCell ref="H2:I2"/>
    <mergeCell ref="J2:K2"/>
    <mergeCell ref="L2:M2"/>
    <mergeCell ref="N2:O2"/>
  </mergeCells>
  <conditionalFormatting sqref="D3:D6">
    <cfRule type="notContainsText" dxfId="139" priority="1" operator="notContains" text="DET">
      <formula>ISERROR(SEARCH("DET",D3))</formula>
    </cfRule>
    <cfRule type="containsText" dxfId="138" priority="2" operator="containsText" text="DET">
      <formula>NOT(ISERROR(SEARCH("DET",D3)))</formula>
    </cfRule>
  </conditionalFormatting>
  <conditionalFormatting sqref="F3:F6">
    <cfRule type="cellIs" dxfId="137" priority="3" operator="lessThan">
      <formula>5</formula>
    </cfRule>
    <cfRule type="cellIs" dxfId="136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33A41-1BA2-4726-AFDF-E25F361C0FB9}">
  <dimension ref="A1:Y7"/>
  <sheetViews>
    <sheetView workbookViewId="0"/>
  </sheetViews>
  <sheetFormatPr defaultRowHeight="15" x14ac:dyDescent="0.25"/>
  <cols>
    <col min="1" max="1" width="9.140625" style="30"/>
    <col min="2" max="2" width="21" bestFit="1" customWidth="1"/>
    <col min="3" max="3" width="17" bestFit="1" customWidth="1"/>
    <col min="4" max="5" width="9.140625" style="30" customWidth="1"/>
    <col min="6" max="6" width="9.140625" customWidth="1"/>
    <col min="7" max="7" width="13.140625" style="30" customWidth="1"/>
    <col min="8" max="9" width="5.7109375" style="1" customWidth="1"/>
    <col min="10" max="11" width="5.7109375" style="2" customWidth="1"/>
    <col min="12" max="13" width="5.7109375" style="3" customWidth="1"/>
    <col min="14" max="15" width="5.7109375" style="20" customWidth="1"/>
    <col min="16" max="17" width="5.7109375" style="37" customWidth="1"/>
    <col min="18" max="25" width="9.140625" hidden="1" customWidth="1"/>
  </cols>
  <sheetData>
    <row r="1" spans="1:25" s="32" customFormat="1" ht="65.099999999999994" customHeight="1" x14ac:dyDescent="0.25">
      <c r="A1" s="18"/>
      <c r="D1" s="18"/>
      <c r="E1" s="18"/>
      <c r="F1" s="33"/>
      <c r="G1" s="18"/>
      <c r="H1" s="22">
        <v>45801</v>
      </c>
      <c r="I1" s="22">
        <v>45802</v>
      </c>
      <c r="J1" s="23">
        <v>45822</v>
      </c>
      <c r="K1" s="23">
        <v>45823</v>
      </c>
      <c r="L1" s="24">
        <v>45857</v>
      </c>
      <c r="M1" s="24">
        <v>45858</v>
      </c>
      <c r="N1" s="25">
        <v>45913</v>
      </c>
      <c r="O1" s="25">
        <v>45914</v>
      </c>
      <c r="P1" s="34">
        <v>45941</v>
      </c>
      <c r="Q1" s="34">
        <v>45942</v>
      </c>
    </row>
    <row r="2" spans="1:25" s="5" customFormat="1" ht="60" customHeight="1" x14ac:dyDescent="0.25">
      <c r="A2" s="31" t="s">
        <v>0</v>
      </c>
      <c r="B2" s="31" t="s">
        <v>1</v>
      </c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42" t="s">
        <v>7</v>
      </c>
      <c r="I2" s="43"/>
      <c r="J2" s="44" t="s">
        <v>8</v>
      </c>
      <c r="K2" s="45"/>
      <c r="L2" s="46" t="s">
        <v>9</v>
      </c>
      <c r="M2" s="47"/>
      <c r="N2" s="48" t="s">
        <v>10</v>
      </c>
      <c r="O2" s="49"/>
      <c r="P2" s="40" t="s">
        <v>11</v>
      </c>
      <c r="Q2" s="41"/>
      <c r="R2" s="31"/>
      <c r="S2" s="31"/>
      <c r="T2" s="31"/>
      <c r="U2" s="31"/>
      <c r="V2" s="31"/>
      <c r="W2" s="31"/>
      <c r="X2" s="31"/>
      <c r="Y2" s="31"/>
    </row>
    <row r="3" spans="1:25" x14ac:dyDescent="0.25">
      <c r="A3" s="13"/>
      <c r="B3" s="4" t="s">
        <v>59</v>
      </c>
      <c r="C3" s="4" t="s">
        <v>60</v>
      </c>
      <c r="D3" s="13" t="s">
        <v>14</v>
      </c>
      <c r="E3" s="13">
        <v>548528</v>
      </c>
      <c r="F3" s="21">
        <f t="shared" ref="F3:F7" si="0">COUNTIF(H3:Q3,"DNF")+COUNT(H3:Q3)</f>
        <v>2</v>
      </c>
      <c r="G3" s="13" cm="1">
        <f t="array" ref="G3">SUM(IFERROR(R3:Y3,0))</f>
        <v>50</v>
      </c>
      <c r="H3" s="6">
        <v>25</v>
      </c>
      <c r="I3" s="6">
        <v>25</v>
      </c>
      <c r="J3" s="7"/>
      <c r="K3" s="7"/>
      <c r="L3" s="8"/>
      <c r="M3" s="8"/>
      <c r="N3" s="19"/>
      <c r="O3" s="19"/>
      <c r="P3" s="35"/>
      <c r="Q3" s="35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25">
      <c r="A4" s="13"/>
      <c r="B4" s="4" t="s">
        <v>149</v>
      </c>
      <c r="C4" s="4" t="s">
        <v>64</v>
      </c>
      <c r="D4" s="13" t="s">
        <v>14</v>
      </c>
      <c r="E4" s="13">
        <v>640523</v>
      </c>
      <c r="F4" s="21">
        <f t="shared" si="0"/>
        <v>2</v>
      </c>
      <c r="G4" s="13" cm="1">
        <f t="array" ref="G4">SUM(IFERROR(R4:Y4,0))</f>
        <v>31</v>
      </c>
      <c r="H4" s="6">
        <v>14</v>
      </c>
      <c r="I4" s="6">
        <v>17</v>
      </c>
      <c r="J4" s="7"/>
      <c r="K4" s="7"/>
      <c r="L4" s="8"/>
      <c r="M4" s="8"/>
      <c r="N4" s="19"/>
      <c r="O4" s="19"/>
      <c r="P4" s="35"/>
      <c r="Q4" s="35"/>
      <c r="R4" s="14">
        <f>LARGE($H4:$Q4, COLUMNS($H4:H4))</f>
        <v>17</v>
      </c>
      <c r="S4" s="4">
        <f>LARGE($H4:$Q4, COLUMNS($H4:I4))</f>
        <v>14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25">
      <c r="A5" s="13"/>
      <c r="B5" s="4" t="s">
        <v>61</v>
      </c>
      <c r="C5" s="4" t="s">
        <v>62</v>
      </c>
      <c r="D5" s="13" t="s">
        <v>14</v>
      </c>
      <c r="E5" s="13">
        <v>480929</v>
      </c>
      <c r="F5" s="21">
        <f t="shared" si="0"/>
        <v>2</v>
      </c>
      <c r="G5" s="13" cm="1">
        <f t="array" ref="G5">SUM(IFERROR(R5:Y5,0))</f>
        <v>27</v>
      </c>
      <c r="H5" s="6">
        <v>13</v>
      </c>
      <c r="I5" s="6">
        <v>14</v>
      </c>
      <c r="J5" s="7"/>
      <c r="K5" s="7"/>
      <c r="L5" s="8"/>
      <c r="M5" s="8"/>
      <c r="N5" s="19"/>
      <c r="O5" s="19"/>
      <c r="P5" s="35"/>
      <c r="Q5" s="35"/>
      <c r="R5" s="14">
        <f>LARGE($H5:$Q5, COLUMNS($H5:H5))</f>
        <v>14</v>
      </c>
      <c r="S5" s="4">
        <f>LARGE($H5:$Q5, COLUMNS($H5:I5))</f>
        <v>13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25">
      <c r="A6" s="13"/>
      <c r="B6" s="4" t="s">
        <v>63</v>
      </c>
      <c r="C6" s="4" t="s">
        <v>22</v>
      </c>
      <c r="D6" s="13" t="s">
        <v>14</v>
      </c>
      <c r="E6" s="13">
        <v>624573</v>
      </c>
      <c r="F6" s="21">
        <f t="shared" si="0"/>
        <v>2</v>
      </c>
      <c r="G6" s="13" cm="1">
        <f t="array" ref="G6">SUM(IFERROR(R6:Y6,0))</f>
        <v>21</v>
      </c>
      <c r="H6" s="6">
        <v>21</v>
      </c>
      <c r="I6" s="6" t="s">
        <v>133</v>
      </c>
      <c r="J6" s="7"/>
      <c r="K6" s="7"/>
      <c r="L6" s="8"/>
      <c r="M6" s="8"/>
      <c r="N6" s="19"/>
      <c r="O6" s="19"/>
      <c r="P6" s="35"/>
      <c r="Q6" s="35"/>
      <c r="R6" s="14">
        <f>LARGE($H6:$Q6, COLUMNS($H6:H6))</f>
        <v>21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25">
      <c r="A7" s="13"/>
      <c r="B7" s="4" t="s">
        <v>138</v>
      </c>
      <c r="C7" s="4" t="s">
        <v>27</v>
      </c>
      <c r="D7" s="13" t="s">
        <v>14</v>
      </c>
      <c r="E7" s="13">
        <v>203872</v>
      </c>
      <c r="F7" s="21">
        <f t="shared" si="0"/>
        <v>1</v>
      </c>
      <c r="G7" s="13" cm="1">
        <f t="array" ref="G7">SUM(IFERROR(R7:Y7,0))</f>
        <v>21</v>
      </c>
      <c r="H7" s="6" t="s">
        <v>139</v>
      </c>
      <c r="I7" s="6">
        <v>21</v>
      </c>
      <c r="J7" s="7"/>
      <c r="K7" s="16"/>
      <c r="L7" s="8"/>
      <c r="M7" s="8"/>
      <c r="N7" s="19"/>
      <c r="O7" s="19"/>
      <c r="P7" s="35"/>
      <c r="Q7" s="35"/>
      <c r="R7" s="14">
        <f>LARGE($H7:$Q7, COLUMNS($H7:H7))</f>
        <v>21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</sheetData>
  <sortState xmlns:xlrd2="http://schemas.microsoft.com/office/spreadsheetml/2017/richdata2" ref="B3:Q7">
    <sortCondition descending="1" ref="G3:G7"/>
  </sortState>
  <mergeCells count="5">
    <mergeCell ref="P2:Q2"/>
    <mergeCell ref="H2:I2"/>
    <mergeCell ref="J2:K2"/>
    <mergeCell ref="L2:M2"/>
    <mergeCell ref="N2:O2"/>
  </mergeCells>
  <conditionalFormatting sqref="D3:D7">
    <cfRule type="notContainsText" dxfId="135" priority="1" operator="notContains" text="DET">
      <formula>ISERROR(SEARCH("DET",D3))</formula>
    </cfRule>
    <cfRule type="containsText" dxfId="134" priority="2" operator="containsText" text="DET">
      <formula>NOT(ISERROR(SEARCH("DET",D3)))</formula>
    </cfRule>
  </conditionalFormatting>
  <conditionalFormatting sqref="F3:F7">
    <cfRule type="cellIs" dxfId="133" priority="3" operator="lessThan">
      <formula>5</formula>
    </cfRule>
    <cfRule type="cellIs" dxfId="132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42</vt:i4>
      </vt:variant>
    </vt:vector>
  </HeadingPairs>
  <TitlesOfParts>
    <vt:vector size="42" baseType="lpstr">
      <vt:lpstr>AS</vt:lpstr>
      <vt:lpstr>B-SPec</vt:lpstr>
      <vt:lpstr>SM</vt:lpstr>
      <vt:lpstr>SMX</vt:lpstr>
      <vt:lpstr>T1</vt:lpstr>
      <vt:lpstr>T3</vt:lpstr>
      <vt:lpstr>T4</vt:lpstr>
      <vt:lpstr>GT1</vt:lpstr>
      <vt:lpstr>ITB</vt:lpstr>
      <vt:lpstr>ITS</vt:lpstr>
      <vt:lpstr>ITA</vt:lpstr>
      <vt:lpstr>ITC</vt:lpstr>
      <vt:lpstr>IT7</vt:lpstr>
      <vt:lpstr>ITE</vt:lpstr>
      <vt:lpstr>STU</vt:lpstr>
      <vt:lpstr>STL</vt:lpstr>
      <vt:lpstr>EP</vt:lpstr>
      <vt:lpstr>FP</vt:lpstr>
      <vt:lpstr>HP</vt:lpstr>
      <vt:lpstr>GT2</vt:lpstr>
      <vt:lpstr>GT3</vt:lpstr>
      <vt:lpstr>GTL</vt:lpstr>
      <vt:lpstr>GTA</vt:lpstr>
      <vt:lpstr>GTX</vt:lpstr>
      <vt:lpstr>SPU</vt:lpstr>
      <vt:lpstr>ASR</vt:lpstr>
      <vt:lpstr>P1</vt:lpstr>
      <vt:lpstr>P2</vt:lpstr>
      <vt:lpstr>S2</vt:lpstr>
      <vt:lpstr>SR</vt:lpstr>
      <vt:lpstr>SRF</vt:lpstr>
      <vt:lpstr>SRF3</vt:lpstr>
      <vt:lpstr>FA</vt:lpstr>
      <vt:lpstr>FC</vt:lpstr>
      <vt:lpstr>CFC</vt:lpstr>
      <vt:lpstr>FE2</vt:lpstr>
      <vt:lpstr>FX</vt:lpstr>
      <vt:lpstr>FF</vt:lpstr>
      <vt:lpstr>CFF</vt:lpstr>
      <vt:lpstr>FFirst</vt:lpstr>
      <vt:lpstr>F600</vt:lpstr>
      <vt:lpstr>FV</vt:lpstr>
    </vt:vector>
  </TitlesOfParts>
  <Manager/>
  <Company>Stellantis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CHRISTOPHER</dc:creator>
  <cp:keywords/>
  <dc:description/>
  <cp:lastModifiedBy>Jay Pistana</cp:lastModifiedBy>
  <cp:revision/>
  <dcterms:created xsi:type="dcterms:W3CDTF">2024-09-13T19:07:39Z</dcterms:created>
  <dcterms:modified xsi:type="dcterms:W3CDTF">2025-11-25T04:06:15Z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25ca717-11da-4935-b601-f527b9741f2e_Enabled">
    <vt:lpwstr>true</vt:lpwstr>
  </property>
  <property fmtid="{D5CDD505-2E9C-101B-9397-08002B2CF9AE}" pid="3" name="MSIP_Label_725ca717-11da-4935-b601-f527b9741f2e_SetDate">
    <vt:lpwstr>2024-09-13T20:00:17Z</vt:lpwstr>
  </property>
  <property fmtid="{D5CDD505-2E9C-101B-9397-08002B2CF9AE}" pid="4" name="MSIP_Label_725ca717-11da-4935-b601-f527b9741f2e_Method">
    <vt:lpwstr>Standard</vt:lpwstr>
  </property>
  <property fmtid="{D5CDD505-2E9C-101B-9397-08002B2CF9AE}" pid="5" name="MSIP_Label_725ca717-11da-4935-b601-f527b9741f2e_Name">
    <vt:lpwstr>C2 - Internal</vt:lpwstr>
  </property>
  <property fmtid="{D5CDD505-2E9C-101B-9397-08002B2CF9AE}" pid="6" name="MSIP_Label_725ca717-11da-4935-b601-f527b9741f2e_SiteId">
    <vt:lpwstr>d852d5cd-724c-4128-8812-ffa5db3f8507</vt:lpwstr>
  </property>
  <property fmtid="{D5CDD505-2E9C-101B-9397-08002B2CF9AE}" pid="7" name="MSIP_Label_725ca717-11da-4935-b601-f527b9741f2e_ActionId">
    <vt:lpwstr>1b58dcff-4911-4bb7-aff3-41b90df3e4f2</vt:lpwstr>
  </property>
  <property fmtid="{D5CDD505-2E9C-101B-9397-08002B2CF9AE}" pid="8" name="MSIP_Label_725ca717-11da-4935-b601-f527b9741f2e_ContentBits">
    <vt:lpwstr>0</vt:lpwstr>
  </property>
</Properties>
</file>